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6840" tabRatio="724" activeTab="1"/>
  </bookViews>
  <sheets>
    <sheet name="1" sheetId="1" r:id="rId1"/>
    <sheet name="主要经济指标1" sheetId="2" r:id="rId2"/>
    <sheet name="主要经济指标2" sheetId="3" r:id="rId3"/>
    <sheet name="工业增加值" sheetId="4" r:id="rId4"/>
    <sheet name="工业效益" sheetId="5" r:id="rId5"/>
    <sheet name="工业产量" sheetId="6" r:id="rId6"/>
    <sheet name="用电量" sheetId="7" r:id="rId7"/>
    <sheet name="零售额" sheetId="8" r:id="rId8"/>
    <sheet name="投资" sheetId="9" r:id="rId9"/>
    <sheet name="房地产" sheetId="10" r:id="rId10"/>
    <sheet name="重点项目" sheetId="11" r:id="rId11"/>
    <sheet name="外经" sheetId="12" r:id="rId12"/>
    <sheet name="财政" sheetId="13" r:id="rId13"/>
    <sheet name="金融" sheetId="14" r:id="rId14"/>
    <sheet name="价格指数" sheetId="15" r:id="rId15"/>
    <sheet name="县市区指标" sheetId="16" r:id="rId16"/>
  </sheets>
  <definedNames>
    <definedName name="OLE_LINK2" localSheetId="14">'价格指数'!$E$4</definedName>
  </definedNames>
  <calcPr fullCalcOnLoad="1"/>
</workbook>
</file>

<file path=xl/comments6.xml><?xml version="1.0" encoding="utf-8"?>
<comments xmlns="http://schemas.openxmlformats.org/spreadsheetml/2006/main">
  <authors>
    <author>DADI</author>
    <author>hp</author>
  </authors>
  <commentList>
    <comment ref="G8" authorId="0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单位是亿克拉，需再除以</t>
        </r>
        <r>
          <rPr>
            <sz val="9"/>
            <rFont val="Tahoma"/>
            <family val="2"/>
          </rPr>
          <t>10000</t>
        </r>
      </text>
    </comment>
    <comment ref="B13" authorId="1">
      <text>
        <r>
          <rPr>
            <b/>
            <sz val="9"/>
            <rFont val="宋体"/>
            <family val="0"/>
          </rPr>
          <t xml:space="preserve">hp:卷烟数据从在地库中clfj导出，计算8个企业的当月和累计合计数据。只使用绝对数，相对数使用产品产量汇总表中速度。
</t>
        </r>
      </text>
    </comment>
    <comment ref="C15" authorId="0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单位未改，需乘以</t>
        </r>
        <r>
          <rPr>
            <sz val="9"/>
            <rFont val="Tahoma"/>
            <family val="2"/>
          </rPr>
          <t>10000</t>
        </r>
      </text>
    </comment>
  </commentList>
</comments>
</file>

<file path=xl/sharedStrings.xml><?xml version="1.0" encoding="utf-8"?>
<sst xmlns="http://schemas.openxmlformats.org/spreadsheetml/2006/main" count="741" uniqueCount="471">
  <si>
    <t>全市主要经济指标</t>
  </si>
  <si>
    <t>主要工业增加值</t>
  </si>
  <si>
    <t>主要工业产品产量</t>
  </si>
  <si>
    <t>全市用电量</t>
  </si>
  <si>
    <t>社会消费品零售总额</t>
  </si>
  <si>
    <t>批发零售贸易企业销售排行</t>
  </si>
  <si>
    <t>固定资产投资完成额</t>
  </si>
  <si>
    <t>房地产开发与销售</t>
  </si>
  <si>
    <t>对外经济主要指标</t>
  </si>
  <si>
    <t>财政预算内收入</t>
  </si>
  <si>
    <t>财政预算内支出</t>
  </si>
  <si>
    <t>税 收 完 成 情 况</t>
  </si>
  <si>
    <t>金融机构信贷、现金、居民储蓄</t>
  </si>
  <si>
    <t>各金融机构存、贷款</t>
  </si>
  <si>
    <t>居民消费价格指数</t>
  </si>
  <si>
    <t>城镇居民生活费收支情况（市区）</t>
  </si>
  <si>
    <t>单位从业人员和劳动报酬（季报）</t>
  </si>
  <si>
    <t>各县（市）、区主要经济指标</t>
  </si>
  <si>
    <t>全省各地市主要经济指标</t>
  </si>
  <si>
    <t>全国重点城市主要经济指标</t>
  </si>
  <si>
    <t>单位：亿元</t>
  </si>
  <si>
    <t>指    标</t>
  </si>
  <si>
    <t>比去年同期±%</t>
  </si>
  <si>
    <t>规模以上工业增加值</t>
  </si>
  <si>
    <t>固定资产投资</t>
  </si>
  <si>
    <t>地方财政总收入</t>
  </si>
  <si>
    <t>地方财政一般公共预算支出</t>
  </si>
  <si>
    <t>金融机构存款余额</t>
  </si>
  <si>
    <t>金融机构贷款余额</t>
  </si>
  <si>
    <t>居民消费价格总指数（%）</t>
  </si>
  <si>
    <r>
      <t>规模以上工业增加值</t>
    </r>
    <r>
      <rPr>
        <sz val="16"/>
        <rFont val="Times New Roman"/>
        <family val="1"/>
      </rPr>
      <t xml:space="preserve">                                     </t>
    </r>
  </si>
  <si>
    <t xml:space="preserve">                               </t>
  </si>
  <si>
    <t>指      标</t>
  </si>
  <si>
    <t>工业增加值</t>
  </si>
  <si>
    <t># 轻工业</t>
  </si>
  <si>
    <t xml:space="preserve">  重工业</t>
  </si>
  <si>
    <t xml:space="preserve">  国有企业</t>
  </si>
  <si>
    <t xml:space="preserve">  集体企业</t>
  </si>
  <si>
    <t xml:space="preserve">  股份合作企业</t>
  </si>
  <si>
    <t xml:space="preserve">  股份制企业</t>
  </si>
  <si>
    <t xml:space="preserve">  “三资”企业</t>
  </si>
  <si>
    <t xml:space="preserve">  其他类型企业</t>
  </si>
  <si>
    <t># 非公有制</t>
  </si>
  <si>
    <t># 大型企业</t>
  </si>
  <si>
    <t xml:space="preserve">  中型企业</t>
  </si>
  <si>
    <t xml:space="preserve">  小型企业</t>
  </si>
  <si>
    <t># 高技术产业</t>
  </si>
  <si>
    <t xml:space="preserve">  汽车及装备制造业</t>
  </si>
  <si>
    <t xml:space="preserve">  电子信息工业</t>
  </si>
  <si>
    <t xml:space="preserve">  新材料产业</t>
  </si>
  <si>
    <t xml:space="preserve">  生物及医药产业</t>
  </si>
  <si>
    <t xml:space="preserve">  铝及铝精深加工产业</t>
  </si>
  <si>
    <t xml:space="preserve">  现代食品制造业</t>
  </si>
  <si>
    <t>注：增长速度按可比价计算。</t>
  </si>
  <si>
    <r>
      <t xml:space="preserve">    </t>
    </r>
    <r>
      <rPr>
        <sz val="16"/>
        <rFont val="黑体"/>
        <family val="3"/>
      </rPr>
      <t>主要工业产品产量</t>
    </r>
    <r>
      <rPr>
        <sz val="16"/>
        <rFont val="Times New Roman"/>
        <family val="1"/>
      </rPr>
      <t xml:space="preserve">                                      </t>
    </r>
  </si>
  <si>
    <t>计量单位</t>
  </si>
  <si>
    <t>万吨</t>
  </si>
  <si>
    <t>钢材</t>
  </si>
  <si>
    <t>小麦粉</t>
  </si>
  <si>
    <t>氧化铝</t>
  </si>
  <si>
    <t>饲料</t>
  </si>
  <si>
    <t>原铝（电解铝）</t>
  </si>
  <si>
    <t>精制食用植物油</t>
  </si>
  <si>
    <t>铝材</t>
  </si>
  <si>
    <t>气体压缩机</t>
  </si>
  <si>
    <t>万台</t>
  </si>
  <si>
    <t>方便面</t>
  </si>
  <si>
    <t>阀门</t>
  </si>
  <si>
    <t>啤酒</t>
  </si>
  <si>
    <t>万千升</t>
  </si>
  <si>
    <t>矿山专用设备</t>
  </si>
  <si>
    <t>混凝土机械</t>
  </si>
  <si>
    <t>卷烟</t>
  </si>
  <si>
    <t>亿支</t>
  </si>
  <si>
    <t>纱</t>
  </si>
  <si>
    <t>收获机械</t>
  </si>
  <si>
    <t>布</t>
  </si>
  <si>
    <t>汽车</t>
  </si>
  <si>
    <t>万辆</t>
  </si>
  <si>
    <t>服装</t>
  </si>
  <si>
    <t>亿件</t>
  </si>
  <si>
    <t>改装汽车</t>
  </si>
  <si>
    <t>家具</t>
  </si>
  <si>
    <t>万件</t>
  </si>
  <si>
    <t>机制纸及纸板</t>
  </si>
  <si>
    <t>电动自行车</t>
  </si>
  <si>
    <t>纸制品</t>
  </si>
  <si>
    <t>变压器</t>
  </si>
  <si>
    <t>万千伏安</t>
  </si>
  <si>
    <t>电力电缆</t>
  </si>
  <si>
    <t>万千米</t>
  </si>
  <si>
    <t>塑料制品</t>
  </si>
  <si>
    <t>水泥</t>
  </si>
  <si>
    <t>移动通信手持机</t>
  </si>
  <si>
    <t>耐火材料制品</t>
  </si>
  <si>
    <t>石墨及炭素制品</t>
  </si>
  <si>
    <t>自来水生产量</t>
  </si>
  <si>
    <t>亿立方米</t>
  </si>
  <si>
    <t>单位：万千瓦时</t>
  </si>
  <si>
    <t>指       标</t>
  </si>
  <si>
    <t>本月</t>
  </si>
  <si>
    <t>比去年同月±%</t>
  </si>
  <si>
    <t>全社会用电量</t>
  </si>
  <si>
    <t>一、生产用电量</t>
  </si>
  <si>
    <t xml:space="preserve">  第一产业</t>
  </si>
  <si>
    <t xml:space="preserve">  第二产业</t>
  </si>
  <si>
    <t xml:space="preserve">     工业</t>
  </si>
  <si>
    <t xml:space="preserve">     建筑业</t>
  </si>
  <si>
    <t xml:space="preserve">  第三产业</t>
  </si>
  <si>
    <t>二、生活用电量</t>
  </si>
  <si>
    <t xml:space="preserve">     城镇居民</t>
  </si>
  <si>
    <t xml:space="preserve">     乡村居民</t>
  </si>
  <si>
    <r>
      <rPr>
        <b/>
        <sz val="16"/>
        <rFont val="宋体"/>
        <family val="0"/>
      </rPr>
      <t>社会消费品零售总额</t>
    </r>
  </si>
  <si>
    <t xml:space="preserve">      </t>
  </si>
  <si>
    <t>按销售单位所在地分</t>
  </si>
  <si>
    <t xml:space="preserve">  城镇</t>
  </si>
  <si>
    <t xml:space="preserve">  乡村</t>
  </si>
  <si>
    <t>按行业分</t>
  </si>
  <si>
    <t xml:space="preserve">  批发业</t>
  </si>
  <si>
    <t xml:space="preserve">  零售业</t>
  </si>
  <si>
    <t xml:space="preserve">  住宿业</t>
  </si>
  <si>
    <t xml:space="preserve">  餐饮业</t>
  </si>
  <si>
    <r>
      <t>注</t>
    </r>
    <r>
      <rPr>
        <b/>
        <sz val="10"/>
        <rFont val="Arial"/>
        <family val="2"/>
      </rPr>
      <t>:</t>
    </r>
    <r>
      <rPr>
        <b/>
        <sz val="10"/>
        <rFont val="宋体"/>
        <family val="0"/>
      </rPr>
      <t>按销售单位所在地分组和按行业分组不含巩义数据。</t>
    </r>
  </si>
  <si>
    <t>限额以上企业（单位）商品销售额</t>
  </si>
  <si>
    <t>商品销售总额</t>
  </si>
  <si>
    <t xml:space="preserve">   # 批发业</t>
  </si>
  <si>
    <t>单位：万元</t>
  </si>
  <si>
    <t xml:space="preserve">                                        </t>
  </si>
  <si>
    <t xml:space="preserve">                                      </t>
  </si>
  <si>
    <t>指标</t>
  </si>
  <si>
    <t>施工房屋面积</t>
  </si>
  <si>
    <t>本年新开工面积</t>
  </si>
  <si>
    <t>竣工房屋面积</t>
  </si>
  <si>
    <t>实际销售面积</t>
  </si>
  <si>
    <t>实际销售金额</t>
  </si>
  <si>
    <t>待售房屋面积</t>
  </si>
  <si>
    <r>
      <t>重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建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设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目</t>
    </r>
  </si>
  <si>
    <t xml:space="preserve">                                                                                                                        </t>
  </si>
  <si>
    <t>项    目</t>
  </si>
  <si>
    <t>计划总投资</t>
  </si>
  <si>
    <t>累计完成投资</t>
  </si>
  <si>
    <t>建设规模及能力</t>
  </si>
  <si>
    <t>地方财政一般公共预算收入</t>
  </si>
  <si>
    <t>一般公共预算收入</t>
  </si>
  <si>
    <r>
      <t>金融机构人民币信贷</t>
    </r>
    <r>
      <rPr>
        <sz val="16"/>
        <rFont val="Times New Roman"/>
        <family val="1"/>
      </rPr>
      <t xml:space="preserve">     </t>
    </r>
  </si>
  <si>
    <t>各金融机构人民币存、贷款</t>
  </si>
  <si>
    <t xml:space="preserve">                                       </t>
  </si>
  <si>
    <t>本  月</t>
  </si>
  <si>
    <t>比年初</t>
  </si>
  <si>
    <t>存款</t>
  </si>
  <si>
    <t>贷款</t>
  </si>
  <si>
    <t>余  额</t>
  </si>
  <si>
    <t>增减数</t>
  </si>
  <si>
    <t>本　月</t>
  </si>
  <si>
    <t>一、各项存款</t>
  </si>
  <si>
    <t>余　额</t>
  </si>
  <si>
    <t xml:space="preserve">    境内存款</t>
  </si>
  <si>
    <t>全部金融机构</t>
  </si>
  <si>
    <t xml:space="preserve">     #住户存款</t>
  </si>
  <si>
    <t>一、大型银行</t>
  </si>
  <si>
    <t xml:space="preserve">    境外存款</t>
  </si>
  <si>
    <t xml:space="preserve">  1、工商银行</t>
  </si>
  <si>
    <t>二、各项贷款</t>
  </si>
  <si>
    <t xml:space="preserve">  2、建设银行</t>
  </si>
  <si>
    <t xml:space="preserve">    境内贷款</t>
  </si>
  <si>
    <t xml:space="preserve">  3、农业银行</t>
  </si>
  <si>
    <t xml:space="preserve">     #住户贷款</t>
  </si>
  <si>
    <t xml:space="preserve">  4、中国银行</t>
  </si>
  <si>
    <t xml:space="preserve">    境外贷款</t>
  </si>
  <si>
    <t xml:space="preserve">  5、国家开发银行</t>
  </si>
  <si>
    <r>
      <t xml:space="preserve">  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、交通银行</t>
    </r>
  </si>
  <si>
    <r>
      <t xml:space="preserve">  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、邮政储蓄银行</t>
    </r>
  </si>
  <si>
    <t>二、中小型银行</t>
  </si>
  <si>
    <t xml:space="preserve">  1、招商银行</t>
  </si>
  <si>
    <t xml:space="preserve">  2、农业发展银行</t>
  </si>
  <si>
    <t xml:space="preserve">  3、浦发银行</t>
  </si>
  <si>
    <t xml:space="preserve">  4、中信银行</t>
  </si>
  <si>
    <t xml:space="preserve">  5、兴业银行</t>
  </si>
  <si>
    <t xml:space="preserve">  6、民生银行</t>
  </si>
  <si>
    <t xml:space="preserve">  7、光大银行</t>
  </si>
  <si>
    <t xml:space="preserve">  8、华夏银行</t>
  </si>
  <si>
    <t xml:space="preserve">  9、平安银行</t>
  </si>
  <si>
    <t xml:space="preserve">  10、广发银行</t>
  </si>
  <si>
    <t>三、区域性中小型银行</t>
  </si>
  <si>
    <t xml:space="preserve">  1、城市商业银行</t>
  </si>
  <si>
    <t>环比</t>
  </si>
  <si>
    <t>以上年同月为100</t>
  </si>
  <si>
    <t>累计比</t>
  </si>
  <si>
    <t>居民消费价格总指数</t>
  </si>
  <si>
    <t>名称</t>
  </si>
  <si>
    <t>限额以上单位消费品零售总额</t>
  </si>
  <si>
    <t>本月末</t>
  </si>
  <si>
    <t>比年初±%</t>
  </si>
  <si>
    <t>中原区</t>
  </si>
  <si>
    <t>中牟县</t>
  </si>
  <si>
    <t>二七区</t>
  </si>
  <si>
    <t>巩义市</t>
  </si>
  <si>
    <t>管城区</t>
  </si>
  <si>
    <t>荥阳市</t>
  </si>
  <si>
    <t>金水区</t>
  </si>
  <si>
    <t>新密市</t>
  </si>
  <si>
    <t>上街区</t>
  </si>
  <si>
    <t>新郑市</t>
  </si>
  <si>
    <t>惠济区</t>
  </si>
  <si>
    <t>登封市</t>
  </si>
  <si>
    <t>经开区</t>
  </si>
  <si>
    <t>高新区</t>
  </si>
  <si>
    <t>郑东新区</t>
  </si>
  <si>
    <t xml:space="preserve">  郑东新区</t>
  </si>
  <si>
    <t>航空港实验区</t>
  </si>
  <si>
    <t>比去年同月±%</t>
  </si>
  <si>
    <t>本月</t>
  </si>
  <si>
    <t>比去年同期±%</t>
  </si>
  <si>
    <t>-</t>
  </si>
  <si>
    <t xml:space="preserve">  工业用电量              </t>
  </si>
  <si>
    <r>
      <t xml:space="preserve">  11</t>
    </r>
    <r>
      <rPr>
        <b/>
        <sz val="11"/>
        <rFont val="宋体"/>
        <family val="0"/>
      </rPr>
      <t>、恒丰银行</t>
    </r>
  </si>
  <si>
    <t>一、食品烟酒</t>
  </si>
  <si>
    <t>二、衣着</t>
  </si>
  <si>
    <t>三、居住</t>
  </si>
  <si>
    <t>四、生活用品及服务</t>
  </si>
  <si>
    <t>五、交通和通信</t>
  </si>
  <si>
    <t>六、教育文化和娱乐</t>
  </si>
  <si>
    <t>七、医疗保健</t>
  </si>
  <si>
    <t>八、其他用品和服务</t>
  </si>
  <si>
    <t xml:space="preserve">  粮    食</t>
  </si>
  <si>
    <t xml:space="preserve">  鲜    菜</t>
  </si>
  <si>
    <t xml:space="preserve">  畜    肉</t>
  </si>
  <si>
    <t xml:space="preserve">  水 产 品</t>
  </si>
  <si>
    <t xml:space="preserve">  蛋</t>
  </si>
  <si>
    <t xml:space="preserve">  鲜    果</t>
  </si>
  <si>
    <t>按产业分</t>
  </si>
  <si>
    <t xml:space="preserve">    #工业投资</t>
  </si>
  <si>
    <t>按建设性质分</t>
  </si>
  <si>
    <t xml:space="preserve">  #民间投资</t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</si>
  <si>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#基础设施投资</t>
    </r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</si>
  <si>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#房地产开发投资</t>
    </r>
  </si>
  <si>
    <t xml:space="preserve"> 第一产业</t>
  </si>
  <si>
    <t xml:space="preserve"> 第二产业</t>
  </si>
  <si>
    <t xml:space="preserve"> 第三产业</t>
  </si>
  <si>
    <t xml:space="preserve"> 新建</t>
  </si>
  <si>
    <t xml:space="preserve"> 扩建</t>
  </si>
  <si>
    <t xml:space="preserve"> 改建和技术改造</t>
  </si>
  <si>
    <t>速冻食品</t>
  </si>
  <si>
    <t>乳制品</t>
  </si>
  <si>
    <t>万米</t>
  </si>
  <si>
    <t>多色印刷品</t>
  </si>
  <si>
    <t>万对开色令</t>
  </si>
  <si>
    <t># 国有控股企业</t>
  </si>
  <si>
    <t>商品混凝土</t>
  </si>
  <si>
    <t>泵</t>
  </si>
  <si>
    <t>万立方米</t>
  </si>
  <si>
    <t>亿克拉</t>
  </si>
  <si>
    <t>房间空气调节器</t>
  </si>
  <si>
    <t>工业自动调节仪表与控制系统</t>
  </si>
  <si>
    <t>万台（套）</t>
  </si>
  <si>
    <t>发电量</t>
  </si>
  <si>
    <t>亿千瓦小时</t>
  </si>
  <si>
    <t>人造金钢石</t>
  </si>
  <si>
    <t xml:space="preserve">  其中：基本型乘用车（轿车）</t>
  </si>
  <si>
    <t xml:space="preserve">       运动型多用途乘用车（SUV）</t>
  </si>
  <si>
    <t xml:space="preserve">       客车</t>
  </si>
  <si>
    <t xml:space="preserve">  其中：新能源汽车</t>
  </si>
  <si>
    <t xml:space="preserve">  其中：智能手机</t>
  </si>
  <si>
    <t xml:space="preserve"> </t>
  </si>
  <si>
    <t xml:space="preserve">  12、浙商银行</t>
  </si>
  <si>
    <t xml:space="preserve">  13、渤海银行</t>
  </si>
  <si>
    <t># 高新技术产业</t>
  </si>
  <si>
    <t>单位：亿元</t>
  </si>
  <si>
    <t>`</t>
  </si>
  <si>
    <t xml:space="preserve">  地方财政一般公共预算收入</t>
  </si>
  <si>
    <t>-</t>
  </si>
  <si>
    <t>-</t>
  </si>
  <si>
    <t>全社会用电量（亿千瓦时）</t>
  </si>
  <si>
    <t xml:space="preserve">     交通运输、仓储和邮政业</t>
  </si>
  <si>
    <t xml:space="preserve">     信息传输、软件和信息技术服务业</t>
  </si>
  <si>
    <t xml:space="preserve">     批发和零售业</t>
  </si>
  <si>
    <t xml:space="preserve">     住宿和餐饮业</t>
  </si>
  <si>
    <t xml:space="preserve">     金融业</t>
  </si>
  <si>
    <t xml:space="preserve">     房地产业</t>
  </si>
  <si>
    <t xml:space="preserve">     租赁和商务服务业</t>
  </si>
  <si>
    <t xml:space="preserve">     公共服务及管理组织</t>
  </si>
  <si>
    <t>其中：房地产投资(%)</t>
  </si>
  <si>
    <t>单位：万元</t>
  </si>
  <si>
    <t>固定资产投资</t>
  </si>
  <si>
    <t>环境污染防治专用设备</t>
  </si>
  <si>
    <t>城市轨道车辆</t>
  </si>
  <si>
    <t>辆</t>
  </si>
  <si>
    <t>规模以上工业增加值</t>
  </si>
  <si>
    <t>-</t>
  </si>
  <si>
    <t>-</t>
  </si>
  <si>
    <t>单位：万平方米、亿元</t>
  </si>
  <si>
    <t>合计</t>
  </si>
  <si>
    <t>1.住宅</t>
  </si>
  <si>
    <t>2.办公楼</t>
  </si>
  <si>
    <t>3.商业营业用房</t>
  </si>
  <si>
    <t>投资完成额比去年同期±%</t>
  </si>
  <si>
    <t>万芯千米</t>
  </si>
  <si>
    <t>-</t>
  </si>
  <si>
    <t>规模以上工业综合能源消费量</t>
  </si>
  <si>
    <t>单位工业增加值能耗增减率（％）</t>
  </si>
  <si>
    <t>规模以上工业综合能源消费量（万吨标准煤）</t>
  </si>
  <si>
    <t>单位工业增加值能耗增减率（%）</t>
  </si>
  <si>
    <t>本月止累计</t>
  </si>
  <si>
    <t>比去年同期±%</t>
  </si>
  <si>
    <t>单位：亿元、%</t>
  </si>
  <si>
    <t>月份</t>
  </si>
  <si>
    <t>生产总值</t>
  </si>
  <si>
    <t>总量</t>
  </si>
  <si>
    <t>增速</t>
  </si>
  <si>
    <t>累计增速</t>
  </si>
  <si>
    <t>当月增速</t>
  </si>
  <si>
    <t>累计总量</t>
  </si>
  <si>
    <t>当月总量</t>
  </si>
  <si>
    <t xml:space="preserve">  7、农村商业银行</t>
  </si>
  <si>
    <t xml:space="preserve">  8、村镇银行</t>
  </si>
  <si>
    <t xml:space="preserve">  2、中原银行</t>
  </si>
  <si>
    <t xml:space="preserve">  3、郑州银行</t>
  </si>
  <si>
    <t xml:space="preserve">  4、洛阳银行</t>
  </si>
  <si>
    <t xml:space="preserve">  5、焦作中旅银行</t>
  </si>
  <si>
    <t xml:space="preserve">  6、平顶山银行</t>
  </si>
  <si>
    <t>-</t>
  </si>
  <si>
    <t>万套</t>
  </si>
  <si>
    <t>万只（自然只）</t>
  </si>
  <si>
    <t>-</t>
  </si>
  <si>
    <t>硅酸盐水泥熟料</t>
  </si>
  <si>
    <t>纺织专用设备</t>
  </si>
  <si>
    <t>工业机器人</t>
  </si>
  <si>
    <t xml:space="preserve">       载货汽车</t>
  </si>
  <si>
    <t>光缆</t>
  </si>
  <si>
    <t>锂离子电池</t>
  </si>
  <si>
    <t>智能电视</t>
  </si>
  <si>
    <t>本月止累计</t>
  </si>
  <si>
    <t xml:space="preserve">                                    </t>
  </si>
  <si>
    <t>指              标</t>
  </si>
  <si>
    <t>一般公共预算支出</t>
  </si>
  <si>
    <t xml:space="preserve">  税收收入</t>
  </si>
  <si>
    <t xml:space="preserve">  #增值税</t>
  </si>
  <si>
    <t xml:space="preserve">   企业所得税</t>
  </si>
  <si>
    <t xml:space="preserve">   个人所得税</t>
  </si>
  <si>
    <t xml:space="preserve">   资源税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</si>
  <si>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</si>
  <si>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</si>
  <si>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</si>
  <si>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</si>
  <si>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</si>
  <si>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车船税</t>
  </si>
  <si>
    <t xml:space="preserve">   耕地占用税</t>
  </si>
  <si>
    <t xml:space="preserve">   契税</t>
  </si>
  <si>
    <t xml:space="preserve">   环境保护税</t>
  </si>
  <si>
    <t xml:space="preserve">   其他税收收入</t>
  </si>
  <si>
    <t xml:space="preserve">  非税收入</t>
  </si>
  <si>
    <t>#市本级</t>
  </si>
  <si>
    <t xml:space="preserve">  #一般公共服务支出</t>
  </si>
  <si>
    <t xml:space="preserve">   国防支出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</si>
  <si>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</si>
  <si>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</si>
  <si>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</si>
  <si>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</si>
  <si>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</si>
  <si>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</si>
  <si>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</si>
  <si>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</si>
  <si>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</si>
  <si>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</si>
  <si>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</si>
  <si>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</si>
  <si>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</si>
  <si>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</si>
  <si>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</si>
  <si>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</si>
  <si>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灾害防治及应急管理支出</t>
  </si>
  <si>
    <t xml:space="preserve">   债务付息支出</t>
  </si>
  <si>
    <t xml:space="preserve">   其他支出</t>
  </si>
  <si>
    <t>累计比去年同期±%</t>
  </si>
  <si>
    <t xml:space="preserve">全市主要经济指标  </t>
  </si>
  <si>
    <t>注：带*为比年初增长速度。</t>
  </si>
  <si>
    <t>-</t>
  </si>
  <si>
    <t>饮料</t>
  </si>
  <si>
    <t xml:space="preserve">  9、财务公司</t>
  </si>
  <si>
    <t xml:space="preserve">  10、信托投资公司</t>
  </si>
  <si>
    <t xml:space="preserve">  11、九鼎金融租赁公司</t>
  </si>
  <si>
    <t xml:space="preserve">  12、外资银行</t>
  </si>
  <si>
    <t>5月</t>
  </si>
  <si>
    <t>6月</t>
  </si>
  <si>
    <t>8月</t>
  </si>
  <si>
    <t>9月</t>
  </si>
  <si>
    <r>
      <t>1</t>
    </r>
    <r>
      <rPr>
        <b/>
        <sz val="11"/>
        <rFont val="宋体"/>
        <family val="0"/>
      </rPr>
      <t>0</t>
    </r>
    <r>
      <rPr>
        <b/>
        <sz val="11"/>
        <rFont val="宋体"/>
        <family val="0"/>
      </rPr>
      <t>月</t>
    </r>
  </si>
  <si>
    <r>
      <t>1</t>
    </r>
    <r>
      <rPr>
        <b/>
        <sz val="11"/>
        <rFont val="宋体"/>
        <family val="0"/>
      </rPr>
      <t>1</t>
    </r>
    <r>
      <rPr>
        <b/>
        <sz val="11"/>
        <rFont val="宋体"/>
        <family val="0"/>
      </rPr>
      <t>月</t>
    </r>
  </si>
  <si>
    <r>
      <t>1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月</t>
    </r>
  </si>
  <si>
    <t>全市主要经济指标（分月）</t>
  </si>
  <si>
    <t>2月</t>
  </si>
  <si>
    <t>医疗仪器设备及器械</t>
  </si>
  <si>
    <t>万台</t>
  </si>
  <si>
    <t>原煤</t>
  </si>
  <si>
    <t>万吨</t>
  </si>
  <si>
    <t>（2020年）</t>
  </si>
  <si>
    <t>各县（市）、区主要经济指标（三）</t>
  </si>
  <si>
    <t>3月</t>
  </si>
  <si>
    <t>累计</t>
  </si>
  <si>
    <t>本月比去年同月±%</t>
  </si>
  <si>
    <t>本月比去年同月±%</t>
  </si>
  <si>
    <t>比去年同月±%</t>
  </si>
  <si>
    <t>主要工业经济指标</t>
  </si>
  <si>
    <t>利税总额</t>
  </si>
  <si>
    <t xml:space="preserve">  利润总额</t>
  </si>
  <si>
    <t>亏损企业亏损额</t>
  </si>
  <si>
    <t>应收票据及应收帐款</t>
  </si>
  <si>
    <t>产成品存货</t>
  </si>
  <si>
    <t>产品销售率(%)</t>
  </si>
  <si>
    <t>亏损企业（个）</t>
  </si>
  <si>
    <t>营业收入</t>
  </si>
  <si>
    <t>外经外贸</t>
  </si>
  <si>
    <t>进出口总值</t>
  </si>
  <si>
    <t xml:space="preserve">   其中：进口总值</t>
  </si>
  <si>
    <t xml:space="preserve">        出口总值</t>
  </si>
  <si>
    <t>新批外资企业（个）</t>
  </si>
  <si>
    <t>单位：亿元</t>
  </si>
  <si>
    <t>合同外资额（万美元）</t>
  </si>
  <si>
    <t>实际利用外商直接投资（万美元）</t>
  </si>
  <si>
    <t>单位：万元、万美元</t>
  </si>
  <si>
    <t>实际利用外商直接投资</t>
  </si>
  <si>
    <t xml:space="preserve">        其中：国内企业</t>
  </si>
  <si>
    <t xml:space="preserve">             外资企业</t>
  </si>
  <si>
    <t>4月</t>
  </si>
  <si>
    <t>各县（市）、区主要经济指标（一）</t>
  </si>
  <si>
    <t>各县（市）、区主要经济指标（二）</t>
  </si>
  <si>
    <t xml:space="preserve">  出口总值              </t>
  </si>
  <si>
    <t>工业六大主导产业合计</t>
  </si>
  <si>
    <r>
      <t>进出口总值 （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月）</t>
    </r>
  </si>
  <si>
    <r>
      <t>实际利用外商直接投资（亿美元）（</t>
    </r>
    <r>
      <rPr>
        <b/>
        <sz val="11"/>
        <rFont val="宋体"/>
        <family val="0"/>
      </rPr>
      <t>6月）</t>
    </r>
  </si>
  <si>
    <t>7月</t>
  </si>
  <si>
    <t>7月</t>
  </si>
  <si>
    <t xml:space="preserve">（6月）    </t>
  </si>
  <si>
    <r>
      <t>1-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月完成投资</t>
    </r>
  </si>
  <si>
    <t>（6月）</t>
  </si>
  <si>
    <t xml:space="preserve">（6月）                                                                                                           </t>
  </si>
  <si>
    <r>
      <t>6</t>
    </r>
    <r>
      <rPr>
        <sz val="11"/>
        <rFont val="宋体"/>
        <family val="0"/>
      </rPr>
      <t>.4</t>
    </r>
    <r>
      <rPr>
        <sz val="11"/>
        <rFont val="宋体"/>
        <family val="0"/>
      </rPr>
      <t>*</t>
    </r>
  </si>
  <si>
    <r>
      <t>8</t>
    </r>
    <r>
      <rPr>
        <sz val="11"/>
        <rFont val="宋体"/>
        <family val="0"/>
      </rPr>
      <t>.1</t>
    </r>
    <r>
      <rPr>
        <sz val="11"/>
        <rFont val="宋体"/>
        <family val="0"/>
      </rPr>
      <t>*</t>
    </r>
  </si>
  <si>
    <t>郑州市四环线及大河路快速化工程</t>
  </si>
  <si>
    <t>路线全长约93.3km，由大河路、东四环、南四环及西四环闭合环线组成，包括旧路改建路段86.3km，新建路段7km。</t>
  </si>
  <si>
    <t>郑州轨道交通2号线二期工程项目</t>
  </si>
  <si>
    <t>北起天山路站，南至刘庄站，长9.44公里，均为地下站，设车站6座。</t>
  </si>
  <si>
    <t>郑州市轨道交通3号线一期工程</t>
  </si>
  <si>
    <t>郑州地铁3号线是一条由西北至东南的斜向径向轨道交通骨干线路，线路全长41.0公里。</t>
  </si>
  <si>
    <t>郑州市轨道交通4号线工程</t>
  </si>
  <si>
    <t>起于安顺路站，止于河西北路站，线路全长30.135公里，均为地下线，全线共设车站28座。</t>
  </si>
  <si>
    <t>郑州市轨道交通5号线工程</t>
  </si>
  <si>
    <t>5号线路全长约40.4km，均为地下线，设车站32座，其中换乘站15座。</t>
  </si>
  <si>
    <t>郑州市轨道交通 6 号线</t>
  </si>
  <si>
    <t>项目起始于贾峪一中站，终点至祥云大道站，线路全长47.3公里。</t>
  </si>
  <si>
    <t>郑州市107辅道快速化工程</t>
  </si>
  <si>
    <t>北起北四环，南到南四环，设计全长约20公里，全线采用“高架+隧道”形式。</t>
  </si>
  <si>
    <t>新力电力异地迁建2X600MW级供热机组工程</t>
  </si>
  <si>
    <t>该项目是河南投资集团的大型火电项目，新址位于荥阳市贾峪镇。</t>
  </si>
  <si>
    <t>郑州奥林匹克体育中心</t>
  </si>
  <si>
    <t>主要建设内容包括6万座的大型体育场、1.6万座体育馆、3000座游泳馆、综合健身中心等。</t>
  </si>
  <si>
    <t>上海汽车集团股份有限公司乘用车郑州分公司新增24万台产能项目</t>
  </si>
  <si>
    <t>上汽集团乘用车郑州工厂二期新增24万台产能项目位于郑州经开区，总投资约53.6亿元人民币。</t>
  </si>
  <si>
    <t>上涨2.2个百分点</t>
  </si>
  <si>
    <t>上涨3.4个百分点</t>
  </si>
  <si>
    <r>
      <t>增长0</t>
    </r>
    <r>
      <rPr>
        <sz val="11"/>
        <rFont val="宋体"/>
        <family val="0"/>
      </rPr>
      <t>.8</t>
    </r>
    <r>
      <rPr>
        <sz val="11"/>
        <rFont val="宋体"/>
        <family val="0"/>
      </rPr>
      <t>个百分点</t>
    </r>
  </si>
  <si>
    <t>各县（市）、区主要经济指标（四）</t>
  </si>
  <si>
    <t>单位：元</t>
  </si>
  <si>
    <t>城镇居民人均可支配收入</t>
  </si>
  <si>
    <t>农村居民人均可支配收入</t>
  </si>
  <si>
    <t>比去年同期±%</t>
  </si>
  <si>
    <t xml:space="preserve"> </t>
  </si>
  <si>
    <t>（6月）</t>
  </si>
  <si>
    <t>各县（市）、区主要经济指标（五）</t>
  </si>
  <si>
    <t>各县（市）、区主要经济指标（六）</t>
  </si>
  <si>
    <t>单位：吨标准煤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</si>
</sst>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0.00_ "/>
    <numFmt numFmtId="187" formatCode="0.0"/>
    <numFmt numFmtId="188" formatCode="0.0;_㠀"/>
    <numFmt numFmtId="189" formatCode="0.0;[Red]0.0"/>
    <numFmt numFmtId="190" formatCode="0.00_);[Red]\(0.00\)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#,###.00"/>
    <numFmt numFmtId="200" formatCode="0.0000000"/>
    <numFmt numFmtId="201" formatCode="#,###"/>
    <numFmt numFmtId="202" formatCode="0.00000000"/>
    <numFmt numFmtId="203" formatCode="00"/>
    <numFmt numFmtId="204" formatCode="yyyy&quot;年&quot;m&quot;月&quot;;@"/>
    <numFmt numFmtId="205" formatCode="0_);[Red]\(0\)"/>
    <numFmt numFmtId="206" formatCode="0.0_);[Red]\(0.0\)"/>
    <numFmt numFmtId="207" formatCode="#,##0.0"/>
    <numFmt numFmtId="208" formatCode="#,##0.000"/>
    <numFmt numFmtId="209" formatCode="0.000_ "/>
    <numFmt numFmtId="210" formatCode="#,###.0"/>
    <numFmt numFmtId="211" formatCode="#."/>
    <numFmt numFmtId="212" formatCode="_-&quot;$&quot;* #,##0_-;\-&quot;$&quot;* #,##0_-;_-&quot;$&quot;* &quot;-&quot;_-;_-@_-"/>
    <numFmt numFmtId="213" formatCode="#,##0;\(#,##0\)"/>
    <numFmt numFmtId="214" formatCode="\$#.00"/>
    <numFmt numFmtId="215" formatCode="\$#,##0.00;\(\$#,##0.00\)"/>
    <numFmt numFmtId="216" formatCode="#,##0;\-#,##0;&quot;-&quot;"/>
    <numFmt numFmtId="217" formatCode="\$#,##0;\(\$#,##0\)"/>
    <numFmt numFmtId="218" formatCode="#,##0.0000"/>
    <numFmt numFmtId="219" formatCode="&quot;$&quot;#,##0;[Red]\-&quot;$&quot;#,##0"/>
    <numFmt numFmtId="220" formatCode="&quot;$&quot;#,##0;\-&quot;$&quot;#,##0"/>
    <numFmt numFmtId="221" formatCode="0.00;[Red]0.00"/>
  </numFmts>
  <fonts count="113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0"/>
      <name val="Helv"/>
      <family val="2"/>
    </font>
    <font>
      <sz val="16"/>
      <name val="黑体"/>
      <family val="3"/>
    </font>
    <font>
      <sz val="16"/>
      <name val="Helv"/>
      <family val="2"/>
    </font>
    <font>
      <b/>
      <sz val="8"/>
      <name val="黑体"/>
      <family val="3"/>
    </font>
    <font>
      <b/>
      <sz val="16"/>
      <name val="宋体"/>
      <family val="0"/>
    </font>
    <font>
      <sz val="16"/>
      <name val="Times New Roman"/>
      <family val="1"/>
    </font>
    <font>
      <sz val="10.5"/>
      <name val="Times New Roman"/>
      <family val="1"/>
    </font>
    <font>
      <b/>
      <sz val="10"/>
      <name val="Arial"/>
      <family val="2"/>
    </font>
    <font>
      <sz val="9"/>
      <name val="宋体"/>
      <family val="0"/>
    </font>
    <font>
      <sz val="10"/>
      <name val="Times New Roman"/>
      <family val="1"/>
    </font>
    <font>
      <b/>
      <sz val="18"/>
      <color indexed="56"/>
      <name val="宋体"/>
      <family val="0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"/>
      <color indexed="63"/>
      <name val="Courier"/>
      <family val="3"/>
    </font>
    <font>
      <sz val="1"/>
      <color indexed="18"/>
      <name val="Courier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20"/>
      <name val="微软雅黑"/>
      <family val="2"/>
    </font>
    <font>
      <sz val="12"/>
      <color indexed="16"/>
      <name val="宋体"/>
      <family val="0"/>
    </font>
    <font>
      <sz val="11"/>
      <color indexed="17"/>
      <name val="Tahoma"/>
      <family val="2"/>
    </font>
    <font>
      <sz val="11"/>
      <color indexed="17"/>
      <name val="微软雅黑"/>
      <family val="2"/>
    </font>
    <font>
      <sz val="12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2"/>
      <name val="바탕체"/>
      <family val="3"/>
    </font>
    <font>
      <sz val="12"/>
      <name val="官帕眉"/>
      <family val="0"/>
    </font>
    <font>
      <b/>
      <sz val="12"/>
      <color indexed="8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name val="Courier"/>
      <family val="3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name val="宋体"/>
      <family val="0"/>
    </font>
    <font>
      <b/>
      <sz val="24"/>
      <name val="黑体"/>
      <family val="3"/>
    </font>
    <font>
      <b/>
      <sz val="15"/>
      <color indexed="56"/>
      <name val="宋体"/>
      <family val="0"/>
    </font>
    <font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b/>
      <sz val="8"/>
      <name val="宋体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0" fontId="42" fillId="0" borderId="0">
      <alignment/>
      <protection/>
    </xf>
    <xf numFmtId="0" fontId="16" fillId="0" borderId="0">
      <alignment/>
      <protection/>
    </xf>
    <xf numFmtId="0" fontId="43" fillId="0" borderId="0">
      <alignment vertical="top"/>
      <protection/>
    </xf>
    <xf numFmtId="211" fontId="40" fillId="0" borderId="0">
      <alignment/>
      <protection locked="0"/>
    </xf>
    <xf numFmtId="0" fontId="3" fillId="0" borderId="0">
      <alignment/>
      <protection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0" fontId="3" fillId="0" borderId="0">
      <alignment/>
      <protection/>
    </xf>
    <xf numFmtId="211" fontId="41" fillId="0" borderId="0">
      <alignment/>
      <protection locked="0"/>
    </xf>
    <xf numFmtId="211" fontId="44" fillId="0" borderId="0">
      <alignment/>
      <protection locked="0"/>
    </xf>
    <xf numFmtId="211" fontId="45" fillId="0" borderId="0">
      <alignment/>
      <protection locked="0"/>
    </xf>
    <xf numFmtId="211" fontId="44" fillId="0" borderId="0">
      <alignment/>
      <protection locked="0"/>
    </xf>
    <xf numFmtId="211" fontId="45" fillId="0" borderId="0">
      <alignment/>
      <protection locked="0"/>
    </xf>
    <xf numFmtId="211" fontId="44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4" fillId="0" borderId="0">
      <alignment/>
      <protection locked="0"/>
    </xf>
    <xf numFmtId="211" fontId="45" fillId="0" borderId="0">
      <alignment/>
      <protection locked="0"/>
    </xf>
    <xf numFmtId="0" fontId="0" fillId="0" borderId="0">
      <alignment/>
      <protection/>
    </xf>
    <xf numFmtId="0" fontId="42" fillId="0" borderId="0">
      <alignment/>
      <protection/>
    </xf>
    <xf numFmtId="0" fontId="46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46" fillId="8" borderId="0" applyNumberFormat="0" applyBorder="0" applyAlignment="0" applyProtection="0"/>
    <xf numFmtId="0" fontId="46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46" fillId="12" borderId="0" applyNumberFormat="0" applyBorder="0" applyAlignment="0" applyProtection="0"/>
    <xf numFmtId="0" fontId="1" fillId="14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1" fillId="12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1" fillId="15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1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1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1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211" fontId="41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4" fillId="0" borderId="0">
      <alignment/>
      <protection locked="0"/>
    </xf>
    <xf numFmtId="211" fontId="41" fillId="0" borderId="0">
      <alignment/>
      <protection locked="0"/>
    </xf>
    <xf numFmtId="211" fontId="44" fillId="0" borderId="0">
      <alignment/>
      <protection locked="0"/>
    </xf>
    <xf numFmtId="0" fontId="46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46" fillId="20" borderId="0" applyNumberFormat="0" applyBorder="0" applyAlignment="0" applyProtection="0"/>
    <xf numFmtId="0" fontId="46" fillId="8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46" fillId="8" borderId="0" applyNumberFormat="0" applyBorder="0" applyAlignment="0" applyProtection="0"/>
    <xf numFmtId="0" fontId="46" fillId="16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46" fillId="16" borderId="0" applyNumberFormat="0" applyBorder="0" applyAlignment="0" applyProtection="0"/>
    <xf numFmtId="0" fontId="46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46" fillId="24" borderId="0" applyNumberFormat="0" applyBorder="0" applyAlignment="0" applyProtection="0"/>
    <xf numFmtId="0" fontId="1" fillId="26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1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1" fillId="27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1" fillId="26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1" fillId="16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1" fillId="12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47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47" fillId="28" borderId="0" applyNumberFormat="0" applyBorder="0" applyAlignment="0" applyProtection="0"/>
    <xf numFmtId="0" fontId="47" fillId="18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47" fillId="18" borderId="0" applyNumberFormat="0" applyBorder="0" applyAlignment="0" applyProtection="0"/>
    <xf numFmtId="0" fontId="47" fillId="20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47" fillId="20" borderId="0" applyNumberFormat="0" applyBorder="0" applyAlignment="0" applyProtection="0"/>
    <xf numFmtId="0" fontId="47" fillId="32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47" fillId="32" borderId="0" applyNumberFormat="0" applyBorder="0" applyAlignment="0" applyProtection="0"/>
    <xf numFmtId="0" fontId="47" fillId="34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47" fillId="34" borderId="0" applyNumberFormat="0" applyBorder="0" applyAlignment="0" applyProtection="0"/>
    <xf numFmtId="0" fontId="47" fillId="36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47" fillId="36" borderId="0" applyNumberFormat="0" applyBorder="0" applyAlignment="0" applyProtection="0"/>
    <xf numFmtId="0" fontId="4" fillId="34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4" fillId="18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4" fillId="27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4" fillId="26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4" fillId="34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4" fillId="12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48" fillId="38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8" fillId="16" borderId="0" applyNumberFormat="0" applyBorder="0" applyAlignment="0" applyProtection="0"/>
    <xf numFmtId="0" fontId="48" fillId="39" borderId="0" applyNumberFormat="0" applyBorder="0" applyAlignment="0" applyProtection="0"/>
    <xf numFmtId="0" fontId="49" fillId="15" borderId="0" applyNumberFormat="0" applyBorder="0" applyAlignment="0" applyProtection="0"/>
    <xf numFmtId="0" fontId="49" fillId="26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9" fillId="15" borderId="0" applyNumberFormat="0" applyBorder="0" applyAlignment="0" applyProtection="0"/>
    <xf numFmtId="0" fontId="49" fillId="6" borderId="0" applyNumberFormat="0" applyBorder="0" applyAlignment="0" applyProtection="0"/>
    <xf numFmtId="0" fontId="48" fillId="26" borderId="0" applyNumberFormat="0" applyBorder="0" applyAlignment="0" applyProtection="0"/>
    <xf numFmtId="0" fontId="48" fillId="38" borderId="0" applyNumberFormat="0" applyBorder="0" applyAlignment="0" applyProtection="0"/>
    <xf numFmtId="0" fontId="49" fillId="2" borderId="0" applyNumberFormat="0" applyBorder="0" applyAlignment="0" applyProtection="0"/>
    <xf numFmtId="0" fontId="49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34" borderId="0" applyNumberFormat="0" applyBorder="0" applyAlignment="0" applyProtection="0"/>
    <xf numFmtId="0" fontId="49" fillId="10" borderId="0" applyNumberFormat="0" applyBorder="0" applyAlignment="0" applyProtection="0"/>
    <xf numFmtId="0" fontId="49" fillId="2" borderId="0" applyNumberFormat="0" applyBorder="0" applyAlignment="0" applyProtection="0"/>
    <xf numFmtId="0" fontId="48" fillId="16" borderId="0" applyNumberFormat="0" applyBorder="0" applyAlignment="0" applyProtection="0"/>
    <xf numFmtId="0" fontId="48" fillId="36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8" fillId="12" borderId="0" applyNumberFormat="0" applyBorder="0" applyAlignment="0" applyProtection="0"/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6" fontId="43" fillId="0" borderId="0" applyFill="0" applyBorder="0" applyAlignment="0">
      <protection/>
    </xf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3" fontId="38" fillId="0" borderId="0">
      <alignment/>
      <protection/>
    </xf>
    <xf numFmtId="4" fontId="41" fillId="0" borderId="0">
      <alignment/>
      <protection locked="0"/>
    </xf>
    <xf numFmtId="212" fontId="0" fillId="0" borderId="0" applyFont="0" applyFill="0" applyBorder="0" applyAlignment="0" applyProtection="0"/>
    <xf numFmtId="214" fontId="41" fillId="0" borderId="0">
      <alignment/>
      <protection locked="0"/>
    </xf>
    <xf numFmtId="215" fontId="38" fillId="0" borderId="0">
      <alignment/>
      <protection/>
    </xf>
    <xf numFmtId="0" fontId="51" fillId="0" borderId="0" applyProtection="0">
      <alignment/>
    </xf>
    <xf numFmtId="217" fontId="38" fillId="0" borderId="0">
      <alignment/>
      <protection/>
    </xf>
    <xf numFmtId="0" fontId="42" fillId="0" borderId="0">
      <alignment/>
      <protection/>
    </xf>
    <xf numFmtId="2" fontId="51" fillId="0" borderId="0" applyProtection="0">
      <alignment/>
    </xf>
    <xf numFmtId="0" fontId="52" fillId="26" borderId="0" applyNumberFormat="0" applyBorder="0" applyAlignment="0" applyProtection="0"/>
    <xf numFmtId="0" fontId="53" fillId="0" borderId="1" applyNumberFormat="0" applyAlignment="0" applyProtection="0"/>
    <xf numFmtId="0" fontId="53" fillId="0" borderId="2">
      <alignment horizontal="left" vertical="center"/>
      <protection/>
    </xf>
    <xf numFmtId="0" fontId="54" fillId="0" borderId="0" applyProtection="0">
      <alignment/>
    </xf>
    <xf numFmtId="0" fontId="53" fillId="0" borderId="0" applyProtection="0">
      <alignment/>
    </xf>
    <xf numFmtId="0" fontId="52" fillId="14" borderId="3" applyNumberFormat="0" applyBorder="0" applyAlignment="0" applyProtection="0"/>
    <xf numFmtId="37" fontId="55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10" fontId="0" fillId="0" borderId="0" applyFont="0" applyFill="0" applyBorder="0" applyAlignment="0" applyProtection="0"/>
    <xf numFmtId="1" fontId="4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1" fillId="0" borderId="4" applyProtection="0">
      <alignment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1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59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59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60" fillId="0" borderId="8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60" fillId="0" borderId="8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61" fillId="0" borderId="11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61" fillId="0" borderId="11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62" fillId="4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62" fillId="4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14" fillId="4" borderId="0" applyNumberFormat="0" applyBorder="0" applyAlignment="0" applyProtection="0"/>
    <xf numFmtId="0" fontId="63" fillId="4" borderId="0" applyNumberFormat="0" applyBorder="0" applyAlignment="0" applyProtection="0"/>
    <xf numFmtId="0" fontId="6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14" fillId="4" borderId="0" applyNumberFormat="0" applyBorder="0" applyAlignment="0" applyProtection="0"/>
    <xf numFmtId="211" fontId="44" fillId="0" borderId="0">
      <alignment/>
      <protection locked="0"/>
    </xf>
    <xf numFmtId="0" fontId="90" fillId="0" borderId="0">
      <alignment vertical="center"/>
      <protection/>
    </xf>
    <xf numFmtId="0" fontId="37" fillId="0" borderId="0">
      <alignment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65" fillId="6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65" fillId="6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19" fillId="6" borderId="0" applyNumberFormat="0" applyBorder="0" applyAlignment="0" applyProtection="0"/>
    <xf numFmtId="0" fontId="66" fillId="6" borderId="0" applyNumberFormat="0" applyBorder="0" applyAlignment="0" applyProtection="0"/>
    <xf numFmtId="0" fontId="67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13" applyNumberFormat="0" applyFill="0" applyAlignment="0" applyProtection="0"/>
    <xf numFmtId="0" fontId="68" fillId="0" borderId="14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68" fillId="0" borderId="14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211" fontId="44" fillId="0" borderId="0">
      <alignment/>
      <protection locked="0"/>
    </xf>
    <xf numFmtId="211" fontId="40" fillId="0" borderId="0">
      <alignment/>
      <protection locked="0"/>
    </xf>
    <xf numFmtId="44" fontId="0" fillId="0" borderId="0" applyFont="0" applyFill="0" applyBorder="0" applyAlignment="0" applyProtection="0"/>
    <xf numFmtId="211" fontId="44" fillId="0" borderId="0">
      <alignment/>
      <protection locked="0"/>
    </xf>
    <xf numFmtId="42" fontId="0" fillId="0" borderId="0" applyFont="0" applyFill="0" applyBorder="0" applyAlignment="0" applyProtection="0"/>
    <xf numFmtId="0" fontId="9" fillId="14" borderId="16" applyNumberFormat="0" applyAlignment="0" applyProtection="0"/>
    <xf numFmtId="0" fontId="69" fillId="26" borderId="16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69" fillId="26" borderId="16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8" fillId="40" borderId="18" applyNumberFormat="0" applyAlignment="0" applyProtection="0"/>
    <xf numFmtId="0" fontId="70" fillId="40" borderId="18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70" fillId="40" borderId="18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5" fillId="0" borderId="20" applyNumberFormat="0" applyFill="0" applyAlignment="0" applyProtection="0"/>
    <xf numFmtId="0" fontId="73" fillId="0" borderId="20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73" fillId="0" borderId="20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11" fontId="45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43" fontId="0" fillId="0" borderId="0" applyFont="0" applyFill="0" applyBorder="0" applyAlignment="0" applyProtection="0"/>
    <xf numFmtId="211" fontId="44" fillId="0" borderId="0">
      <alignment/>
      <protection locked="0"/>
    </xf>
    <xf numFmtId="211" fontId="41" fillId="0" borderId="0">
      <alignment/>
      <protection locked="0"/>
    </xf>
    <xf numFmtId="211" fontId="44" fillId="0" borderId="0">
      <alignment/>
      <protection locked="0"/>
    </xf>
    <xf numFmtId="0" fontId="0" fillId="0" borderId="0" applyFont="0" applyFill="0" applyBorder="0" applyAlignment="0" applyProtection="0"/>
    <xf numFmtId="211" fontId="44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5" fillId="0" borderId="0">
      <alignment/>
      <protection/>
    </xf>
    <xf numFmtId="0" fontId="76" fillId="45" borderId="0" applyNumberFormat="0" applyBorder="0" applyAlignment="0" applyProtection="0"/>
    <xf numFmtId="0" fontId="76" fillId="46" borderId="0" applyNumberFormat="0" applyBorder="0" applyAlignment="0" applyProtection="0"/>
    <xf numFmtId="0" fontId="76" fillId="47" borderId="0" applyNumberFormat="0" applyBorder="0" applyAlignment="0" applyProtection="0"/>
    <xf numFmtId="0" fontId="47" fillId="48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47" fillId="48" borderId="0" applyNumberFormat="0" applyBorder="0" applyAlignment="0" applyProtection="0"/>
    <xf numFmtId="0" fontId="47" fillId="50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47" fillId="50" borderId="0" applyNumberFormat="0" applyBorder="0" applyAlignment="0" applyProtection="0"/>
    <xf numFmtId="0" fontId="47" fillId="52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47" fillId="52" borderId="0" applyNumberFormat="0" applyBorder="0" applyAlignment="0" applyProtection="0"/>
    <xf numFmtId="0" fontId="47" fillId="32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47" fillId="32" borderId="0" applyNumberFormat="0" applyBorder="0" applyAlignment="0" applyProtection="0"/>
    <xf numFmtId="0" fontId="47" fillId="34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47" fillId="34" borderId="0" applyNumberFormat="0" applyBorder="0" applyAlignment="0" applyProtection="0"/>
    <xf numFmtId="0" fontId="47" fillId="56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47" fillId="56" borderId="0" applyNumberFormat="0" applyBorder="0" applyAlignment="0" applyProtection="0"/>
    <xf numFmtId="0" fontId="6" fillId="27" borderId="0" applyNumberFormat="0" applyBorder="0" applyAlignment="0" applyProtection="0"/>
    <xf numFmtId="0" fontId="77" fillId="27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77" fillId="27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7" fillId="14" borderId="22" applyNumberFormat="0" applyAlignment="0" applyProtection="0"/>
    <xf numFmtId="0" fontId="78" fillId="26" borderId="22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78" fillId="26" borderId="22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5" fillId="12" borderId="16" applyNumberFormat="0" applyAlignment="0" applyProtection="0"/>
    <xf numFmtId="0" fontId="79" fillId="12" borderId="16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79" fillId="12" borderId="16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1" fontId="23" fillId="0" borderId="3">
      <alignment vertical="center"/>
      <protection locked="0"/>
    </xf>
    <xf numFmtId="0" fontId="80" fillId="0" borderId="0">
      <alignment/>
      <protection/>
    </xf>
    <xf numFmtId="187" fontId="23" fillId="0" borderId="3">
      <alignment vertical="center"/>
      <protection locked="0"/>
    </xf>
    <xf numFmtId="0" fontId="42" fillId="0" borderId="0">
      <alignment/>
      <protection/>
    </xf>
    <xf numFmtId="0" fontId="16" fillId="0" borderId="0">
      <alignment/>
      <protection/>
    </xf>
    <xf numFmtId="0" fontId="11" fillId="0" borderId="0" applyNumberFormat="0" applyFill="0" applyBorder="0" applyAlignment="0" applyProtection="0"/>
    <xf numFmtId="0" fontId="4" fillId="34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4" fillId="50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4" fillId="52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4" fillId="38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4" fillId="34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4" fillId="56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0" fillId="15" borderId="24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4" fillId="0" borderId="0">
      <alignment/>
      <protection/>
    </xf>
  </cellStyleXfs>
  <cellXfs count="447">
    <xf numFmtId="0" fontId="0" fillId="0" borderId="0" xfId="0" applyAlignment="1">
      <alignment vertical="center"/>
    </xf>
    <xf numFmtId="0" fontId="12" fillId="0" borderId="0" xfId="1007" applyAlignment="1" applyProtection="1">
      <alignment vertical="center"/>
      <protection/>
    </xf>
    <xf numFmtId="0" fontId="12" fillId="0" borderId="0" xfId="1007" applyFont="1" applyAlignment="1" applyProtection="1">
      <alignment vertical="center"/>
      <protection/>
    </xf>
    <xf numFmtId="0" fontId="0" fillId="61" borderId="0" xfId="0" applyFill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0" fontId="22" fillId="61" borderId="0" xfId="0" applyFont="1" applyFill="1" applyAlignment="1">
      <alignment vertical="center"/>
    </xf>
    <xf numFmtId="0" fontId="27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 vertical="center"/>
    </xf>
    <xf numFmtId="0" fontId="27" fillId="61" borderId="27" xfId="1005" applyFont="1" applyFill="1" applyBorder="1" applyAlignment="1">
      <alignment horizontal="center" vertical="center" wrapText="1"/>
      <protection/>
    </xf>
    <xf numFmtId="0" fontId="27" fillId="61" borderId="27" xfId="1005" applyFont="1" applyFill="1" applyBorder="1" applyAlignment="1">
      <alignment horizontal="center" vertical="center" wrapText="1"/>
      <protection/>
    </xf>
    <xf numFmtId="0" fontId="27" fillId="61" borderId="3" xfId="0" applyFont="1" applyFill="1" applyBorder="1" applyAlignment="1">
      <alignment horizontal="center" vertical="center" wrapText="1"/>
    </xf>
    <xf numFmtId="0" fontId="27" fillId="61" borderId="0" xfId="1005" applyFont="1" applyFill="1" applyBorder="1" applyAlignment="1">
      <alignment horizontal="justify" vertical="center" wrapText="1"/>
      <protection/>
    </xf>
    <xf numFmtId="0" fontId="27" fillId="61" borderId="0" xfId="0" applyFont="1" applyFill="1" applyBorder="1" applyAlignment="1">
      <alignment horizontal="justify" vertical="center" wrapText="1"/>
    </xf>
    <xf numFmtId="0" fontId="27" fillId="61" borderId="0" xfId="0" applyFont="1" applyFill="1" applyBorder="1" applyAlignment="1">
      <alignment vertical="center" wrapText="1"/>
    </xf>
    <xf numFmtId="0" fontId="27" fillId="61" borderId="0" xfId="0" applyFont="1" applyFill="1" applyBorder="1" applyAlignment="1">
      <alignment vertical="center"/>
    </xf>
    <xf numFmtId="0" fontId="27" fillId="61" borderId="0" xfId="0" applyFont="1" applyFill="1" applyAlignment="1">
      <alignment vertical="center"/>
    </xf>
    <xf numFmtId="0" fontId="23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/>
    </xf>
    <xf numFmtId="185" fontId="25" fillId="61" borderId="28" xfId="0" applyNumberFormat="1" applyFont="1" applyFill="1" applyBorder="1" applyAlignment="1">
      <alignment horizontal="center" vertical="center"/>
    </xf>
    <xf numFmtId="0" fontId="16" fillId="61" borderId="0" xfId="0" applyFont="1" applyFill="1" applyAlignment="1">
      <alignment/>
    </xf>
    <xf numFmtId="0" fontId="26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0" xfId="0" applyFont="1" applyFill="1" applyAlignment="1">
      <alignment horizontal="center" vertical="center" wrapText="1"/>
    </xf>
    <xf numFmtId="0" fontId="27" fillId="61" borderId="29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/>
    </xf>
    <xf numFmtId="184" fontId="23" fillId="61" borderId="29" xfId="1005" applyNumberFormat="1" applyFont="1" applyFill="1" applyBorder="1" applyAlignment="1">
      <alignment horizontal="center" vertical="center"/>
      <protection/>
    </xf>
    <xf numFmtId="185" fontId="23" fillId="61" borderId="29" xfId="1005" applyNumberFormat="1" applyFont="1" applyFill="1" applyBorder="1" applyAlignment="1">
      <alignment horizontal="center" vertical="center"/>
      <protection/>
    </xf>
    <xf numFmtId="185" fontId="23" fillId="61" borderId="30" xfId="1005" applyNumberFormat="1" applyFont="1" applyFill="1" applyBorder="1" applyAlignment="1">
      <alignment horizontal="center" vertical="center"/>
      <protection/>
    </xf>
    <xf numFmtId="187" fontId="25" fillId="61" borderId="30" xfId="0" applyNumberFormat="1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0" fontId="28" fillId="61" borderId="29" xfId="0" applyFont="1" applyFill="1" applyBorder="1" applyAlignment="1">
      <alignment horizontal="center" vertical="center" wrapText="1"/>
    </xf>
    <xf numFmtId="187" fontId="28" fillId="61" borderId="29" xfId="0" applyNumberFormat="1" applyFont="1" applyFill="1" applyBorder="1" applyAlignment="1">
      <alignment horizontal="center" vertical="center" wrapText="1"/>
    </xf>
    <xf numFmtId="0" fontId="28" fillId="61" borderId="31" xfId="0" applyFont="1" applyFill="1" applyBorder="1" applyAlignment="1">
      <alignment horizontal="center" vertical="center" wrapText="1"/>
    </xf>
    <xf numFmtId="187" fontId="28" fillId="61" borderId="30" xfId="0" applyNumberFormat="1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/>
    </xf>
    <xf numFmtId="184" fontId="23" fillId="61" borderId="34" xfId="1005" applyNumberFormat="1" applyFont="1" applyFill="1" applyBorder="1" applyAlignment="1">
      <alignment horizontal="center" vertical="center"/>
      <protection/>
    </xf>
    <xf numFmtId="185" fontId="23" fillId="61" borderId="34" xfId="1005" applyNumberFormat="1" applyFont="1" applyFill="1" applyBorder="1" applyAlignment="1">
      <alignment horizontal="center" vertical="center"/>
      <protection/>
    </xf>
    <xf numFmtId="185" fontId="23" fillId="61" borderId="28" xfId="1005" applyNumberFormat="1" applyFont="1" applyFill="1" applyBorder="1" applyAlignment="1">
      <alignment horizontal="center" vertical="center"/>
      <protection/>
    </xf>
    <xf numFmtId="187" fontId="25" fillId="61" borderId="28" xfId="0" applyNumberFormat="1" applyFont="1" applyFill="1" applyBorder="1" applyAlignment="1">
      <alignment horizontal="center" vertical="center" wrapText="1"/>
    </xf>
    <xf numFmtId="0" fontId="27" fillId="61" borderId="0" xfId="0" applyFont="1" applyFill="1" applyBorder="1" applyAlignment="1">
      <alignment horizontal="center" vertical="center"/>
    </xf>
    <xf numFmtId="0" fontId="25" fillId="61" borderId="34" xfId="0" applyNumberFormat="1" applyFont="1" applyFill="1" applyBorder="1" applyAlignment="1">
      <alignment horizontal="center" vertical="center"/>
    </xf>
    <xf numFmtId="188" fontId="25" fillId="61" borderId="34" xfId="0" applyNumberFormat="1" applyFont="1" applyFill="1" applyBorder="1" applyAlignment="1">
      <alignment horizontal="center" vertical="center"/>
    </xf>
    <xf numFmtId="185" fontId="25" fillId="61" borderId="28" xfId="0" applyNumberFormat="1" applyFont="1" applyFill="1" applyBorder="1" applyAlignment="1" applyProtection="1">
      <alignment horizontal="center" vertical="center"/>
      <protection/>
    </xf>
    <xf numFmtId="1" fontId="25" fillId="61" borderId="34" xfId="0" applyNumberFormat="1" applyFont="1" applyFill="1" applyBorder="1" applyAlignment="1">
      <alignment horizontal="center" vertical="center"/>
    </xf>
    <xf numFmtId="185" fontId="25" fillId="61" borderId="34" xfId="0" applyNumberFormat="1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0" fontId="25" fillId="61" borderId="36" xfId="0" applyNumberFormat="1" applyFont="1" applyFill="1" applyBorder="1" applyAlignment="1">
      <alignment horizontal="center" vertical="center" wrapText="1"/>
    </xf>
    <xf numFmtId="184" fontId="25" fillId="61" borderId="36" xfId="0" applyNumberFormat="1" applyFont="1" applyFill="1" applyBorder="1" applyAlignment="1">
      <alignment horizontal="center" vertical="center" wrapText="1"/>
    </xf>
    <xf numFmtId="185" fontId="25" fillId="61" borderId="37" xfId="0" applyNumberFormat="1" applyFont="1" applyFill="1" applyBorder="1" applyAlignment="1">
      <alignment horizontal="center" vertical="center" wrapText="1"/>
    </xf>
    <xf numFmtId="0" fontId="23" fillId="61" borderId="0" xfId="0" applyFont="1" applyFill="1" applyBorder="1" applyAlignment="1">
      <alignment horizontal="center" vertical="center"/>
    </xf>
    <xf numFmtId="0" fontId="28" fillId="61" borderId="0" xfId="0" applyFont="1" applyFill="1" applyBorder="1" applyAlignment="1">
      <alignment horizontal="center" vertical="center" wrapText="1"/>
    </xf>
    <xf numFmtId="187" fontId="28" fillId="61" borderId="0" xfId="0" applyNumberFormat="1" applyFont="1" applyFill="1" applyBorder="1" applyAlignment="1">
      <alignment horizontal="center" vertical="center" wrapText="1"/>
    </xf>
    <xf numFmtId="0" fontId="25" fillId="61" borderId="0" xfId="0" applyFont="1" applyFill="1" applyBorder="1" applyAlignment="1">
      <alignment horizontal="center" vertical="center"/>
    </xf>
    <xf numFmtId="187" fontId="25" fillId="61" borderId="0" xfId="0" applyNumberFormat="1" applyFont="1" applyFill="1" applyBorder="1" applyAlignment="1">
      <alignment horizontal="center" vertical="center"/>
    </xf>
    <xf numFmtId="185" fontId="25" fillId="61" borderId="28" xfId="0" applyNumberFormat="1" applyFont="1" applyFill="1" applyBorder="1" applyAlignment="1">
      <alignment horizontal="center" vertical="center" wrapText="1"/>
    </xf>
    <xf numFmtId="184" fontId="25" fillId="61" borderId="0" xfId="0" applyNumberFormat="1" applyFont="1" applyFill="1" applyBorder="1" applyAlignment="1">
      <alignment horizontal="center" vertical="center" wrapText="1"/>
    </xf>
    <xf numFmtId="185" fontId="25" fillId="61" borderId="0" xfId="0" applyNumberFormat="1" applyFont="1" applyFill="1" applyBorder="1" applyAlignment="1">
      <alignment horizontal="center" vertical="center" wrapText="1"/>
    </xf>
    <xf numFmtId="189" fontId="25" fillId="61" borderId="0" xfId="0" applyNumberFormat="1" applyFont="1" applyFill="1" applyBorder="1" applyAlignment="1">
      <alignment horizontal="center" vertical="center"/>
    </xf>
    <xf numFmtId="0" fontId="25" fillId="61" borderId="0" xfId="0" applyFont="1" applyFill="1" applyBorder="1" applyAlignment="1" applyProtection="1">
      <alignment horizontal="center" vertical="center"/>
      <protection locked="0"/>
    </xf>
    <xf numFmtId="185" fontId="25" fillId="61" borderId="0" xfId="0" applyNumberFormat="1" applyFont="1" applyFill="1" applyBorder="1" applyAlignment="1" applyProtection="1">
      <alignment horizontal="center" vertical="center"/>
      <protection/>
    </xf>
    <xf numFmtId="0" fontId="27" fillId="61" borderId="33" xfId="1004" applyFont="1" applyFill="1" applyBorder="1" applyAlignment="1">
      <alignment horizontal="center" vertical="center"/>
      <protection/>
    </xf>
    <xf numFmtId="185" fontId="23" fillId="61" borderId="28" xfId="0" applyNumberFormat="1" applyFont="1" applyFill="1" applyBorder="1" applyAlignment="1" applyProtection="1">
      <alignment horizontal="center" vertical="center"/>
      <protection/>
    </xf>
    <xf numFmtId="1" fontId="25" fillId="61" borderId="0" xfId="0" applyNumberFormat="1" applyFont="1" applyFill="1" applyBorder="1" applyAlignment="1">
      <alignment horizontal="center" vertical="center"/>
    </xf>
    <xf numFmtId="185" fontId="25" fillId="61" borderId="0" xfId="0" applyNumberFormat="1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184" fontId="23" fillId="61" borderId="36" xfId="1005" applyNumberFormat="1" applyFont="1" applyFill="1" applyBorder="1" applyAlignment="1">
      <alignment horizontal="center" vertical="center"/>
      <protection/>
    </xf>
    <xf numFmtId="185" fontId="23" fillId="61" borderId="37" xfId="1005" applyNumberFormat="1" applyFont="1" applyFill="1" applyBorder="1" applyAlignment="1">
      <alignment horizontal="center" vertical="center"/>
      <protection/>
    </xf>
    <xf numFmtId="185" fontId="23" fillId="61" borderId="37" xfId="0" applyNumberFormat="1" applyFont="1" applyFill="1" applyBorder="1" applyAlignment="1">
      <alignment horizontal="center" vertical="center"/>
    </xf>
    <xf numFmtId="187" fontId="25" fillId="61" borderId="37" xfId="0" applyNumberFormat="1" applyFont="1" applyFill="1" applyBorder="1" applyAlignment="1">
      <alignment horizontal="center" vertical="center" wrapText="1"/>
    </xf>
    <xf numFmtId="0" fontId="25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/>
    </xf>
    <xf numFmtId="0" fontId="29" fillId="61" borderId="0" xfId="0" applyFont="1" applyFill="1" applyAlignment="1">
      <alignment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top" wrapText="1"/>
    </xf>
    <xf numFmtId="0" fontId="27" fillId="61" borderId="32" xfId="0" applyFont="1" applyFill="1" applyBorder="1" applyAlignment="1">
      <alignment horizontal="justify" vertical="center" wrapText="1"/>
    </xf>
    <xf numFmtId="0" fontId="27" fillId="61" borderId="35" xfId="0" applyFont="1" applyFill="1" applyBorder="1" applyAlignment="1">
      <alignment horizontal="justify" vertical="center" wrapText="1"/>
    </xf>
    <xf numFmtId="0" fontId="0" fillId="61" borderId="0" xfId="0" applyFont="1" applyFill="1" applyAlignment="1">
      <alignment vertical="center"/>
    </xf>
    <xf numFmtId="0" fontId="31" fillId="61" borderId="0" xfId="0" applyFont="1" applyFill="1" applyAlignment="1">
      <alignment vertical="center"/>
    </xf>
    <xf numFmtId="0" fontId="23" fillId="61" borderId="0" xfId="0" applyFont="1" applyFill="1" applyAlignment="1">
      <alignment horizontal="right" vertical="center"/>
    </xf>
    <xf numFmtId="0" fontId="27" fillId="61" borderId="34" xfId="0" applyFont="1" applyFill="1" applyBorder="1" applyAlignment="1">
      <alignment horizontal="center" vertical="center" wrapText="1"/>
    </xf>
    <xf numFmtId="0" fontId="27" fillId="61" borderId="28" xfId="0" applyFont="1" applyFill="1" applyBorder="1" applyAlignment="1">
      <alignment horizontal="center" vertical="center" wrapText="1"/>
    </xf>
    <xf numFmtId="187" fontId="23" fillId="61" borderId="0" xfId="0" applyNumberFormat="1" applyFont="1" applyFill="1" applyAlignment="1">
      <alignment vertical="center"/>
    </xf>
    <xf numFmtId="0" fontId="27" fillId="61" borderId="36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justify" vertical="center" wrapText="1"/>
    </xf>
    <xf numFmtId="186" fontId="23" fillId="61" borderId="29" xfId="0" applyNumberFormat="1" applyFont="1" applyFill="1" applyBorder="1" applyAlignment="1">
      <alignment vertical="center" shrinkToFit="1"/>
    </xf>
    <xf numFmtId="186" fontId="23" fillId="61" borderId="30" xfId="0" applyNumberFormat="1" applyFont="1" applyFill="1" applyBorder="1" applyAlignment="1">
      <alignment vertical="center" shrinkToFit="1"/>
    </xf>
    <xf numFmtId="0" fontId="27" fillId="61" borderId="33" xfId="0" applyFont="1" applyFill="1" applyBorder="1" applyAlignment="1">
      <alignment horizontal="justify" vertical="center" wrapText="1"/>
    </xf>
    <xf numFmtId="186" fontId="23" fillId="61" borderId="34" xfId="0" applyNumberFormat="1" applyFont="1" applyFill="1" applyBorder="1" applyAlignment="1">
      <alignment horizontal="right" vertical="center" shrinkToFit="1"/>
    </xf>
    <xf numFmtId="186" fontId="23" fillId="61" borderId="28" xfId="0" applyNumberFormat="1" applyFont="1" applyFill="1" applyBorder="1" applyAlignment="1">
      <alignment horizontal="right" vertical="center" shrinkToFit="1"/>
    </xf>
    <xf numFmtId="185" fontId="23" fillId="61" borderId="32" xfId="0" applyNumberFormat="1" applyFont="1" applyFill="1" applyBorder="1" applyAlignment="1">
      <alignment vertical="center" shrinkToFit="1"/>
    </xf>
    <xf numFmtId="0" fontId="23" fillId="61" borderId="0" xfId="0" applyFont="1" applyFill="1" applyBorder="1" applyAlignment="1">
      <alignment horizontal="justify" vertical="center" wrapText="1"/>
    </xf>
    <xf numFmtId="185" fontId="10" fillId="61" borderId="0" xfId="0" applyNumberFormat="1" applyFont="1" applyFill="1" applyBorder="1" applyAlignment="1">
      <alignment horizontal="center" vertical="center" wrapText="1"/>
    </xf>
    <xf numFmtId="185" fontId="10" fillId="61" borderId="0" xfId="0" applyNumberFormat="1" applyFont="1" applyFill="1" applyAlignment="1">
      <alignment vertical="center"/>
    </xf>
    <xf numFmtId="0" fontId="23" fillId="61" borderId="0" xfId="0" applyFont="1" applyFill="1" applyBorder="1" applyAlignment="1">
      <alignment vertical="center"/>
    </xf>
    <xf numFmtId="185" fontId="23" fillId="61" borderId="0" xfId="0" applyNumberFormat="1" applyFont="1" applyFill="1" applyBorder="1" applyAlignment="1">
      <alignment vertical="center"/>
    </xf>
    <xf numFmtId="0" fontId="16" fillId="61" borderId="0" xfId="0" applyFont="1" applyFill="1" applyAlignment="1">
      <alignment horizontal="center" vertical="center"/>
    </xf>
    <xf numFmtId="0" fontId="27" fillId="61" borderId="33" xfId="0" applyFont="1" applyFill="1" applyBorder="1" applyAlignment="1">
      <alignment vertical="center"/>
    </xf>
    <xf numFmtId="184" fontId="32" fillId="61" borderId="0" xfId="0" applyNumberFormat="1" applyFont="1" applyFill="1" applyBorder="1" applyAlignment="1">
      <alignment vertical="center" shrinkToFit="1"/>
    </xf>
    <xf numFmtId="0" fontId="0" fillId="61" borderId="0" xfId="0" applyFill="1" applyBorder="1" applyAlignment="1">
      <alignment vertical="center"/>
    </xf>
    <xf numFmtId="0" fontId="27" fillId="61" borderId="38" xfId="0" applyFont="1" applyFill="1" applyBorder="1" applyAlignment="1">
      <alignment vertical="center"/>
    </xf>
    <xf numFmtId="186" fontId="23" fillId="61" borderId="36" xfId="0" applyNumberFormat="1" applyFont="1" applyFill="1" applyBorder="1" applyAlignment="1">
      <alignment horizontal="right" vertical="center" shrinkToFit="1"/>
    </xf>
    <xf numFmtId="186" fontId="23" fillId="61" borderId="37" xfId="0" applyNumberFormat="1" applyFont="1" applyFill="1" applyBorder="1" applyAlignment="1">
      <alignment horizontal="right" vertical="center" shrinkToFit="1"/>
    </xf>
    <xf numFmtId="0" fontId="27" fillId="61" borderId="27" xfId="0" applyFont="1" applyFill="1" applyBorder="1" applyAlignment="1">
      <alignment horizontal="center" vertical="center"/>
    </xf>
    <xf numFmtId="0" fontId="16" fillId="61" borderId="0" xfId="0" applyFont="1" applyFill="1" applyAlignment="1">
      <alignment vertical="center"/>
    </xf>
    <xf numFmtId="0" fontId="23" fillId="61" borderId="35" xfId="0" applyFont="1" applyFill="1" applyBorder="1" applyAlignment="1">
      <alignment/>
    </xf>
    <xf numFmtId="0" fontId="27" fillId="61" borderId="35" xfId="0" applyFont="1" applyFill="1" applyBorder="1" applyAlignment="1">
      <alignment/>
    </xf>
    <xf numFmtId="0" fontId="27" fillId="61" borderId="35" xfId="0" applyFont="1" applyFill="1" applyBorder="1" applyAlignment="1">
      <alignment horizontal="right"/>
    </xf>
    <xf numFmtId="0" fontId="108" fillId="61" borderId="27" xfId="0" applyFont="1" applyFill="1" applyBorder="1" applyAlignment="1">
      <alignment horizontal="justify" vertical="center" wrapText="1"/>
    </xf>
    <xf numFmtId="0" fontId="108" fillId="61" borderId="3" xfId="0" applyFont="1" applyFill="1" applyBorder="1" applyAlignment="1">
      <alignment horizontal="center" vertical="center" wrapText="1"/>
    </xf>
    <xf numFmtId="0" fontId="108" fillId="61" borderId="26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 wrapText="1"/>
    </xf>
    <xf numFmtId="0" fontId="27" fillId="61" borderId="27" xfId="0" applyFont="1" applyFill="1" applyBorder="1" applyAlignment="1">
      <alignment horizontal="left" vertical="center" wrapText="1"/>
    </xf>
    <xf numFmtId="187" fontId="23" fillId="61" borderId="30" xfId="0" applyNumberFormat="1" applyFont="1" applyFill="1" applyBorder="1" applyAlignment="1">
      <alignment vertical="center"/>
    </xf>
    <xf numFmtId="187" fontId="23" fillId="61" borderId="28" xfId="0" applyNumberFormat="1" applyFont="1" applyFill="1" applyBorder="1" applyAlignment="1">
      <alignment vertical="center"/>
    </xf>
    <xf numFmtId="0" fontId="27" fillId="61" borderId="32" xfId="0" applyFont="1" applyFill="1" applyBorder="1" applyAlignment="1">
      <alignment horizontal="left" vertical="center"/>
    </xf>
    <xf numFmtId="0" fontId="27" fillId="61" borderId="0" xfId="0" applyFont="1" applyFill="1" applyBorder="1" applyAlignment="1">
      <alignment horizontal="left" vertical="center"/>
    </xf>
    <xf numFmtId="0" fontId="24" fillId="61" borderId="39" xfId="1005" applyFont="1" applyFill="1" applyBorder="1" applyAlignment="1">
      <alignment horizontal="left" vertical="center"/>
      <protection/>
    </xf>
    <xf numFmtId="0" fontId="24" fillId="61" borderId="0" xfId="1005" applyFont="1" applyFill="1" applyBorder="1" applyAlignment="1">
      <alignment horizontal="left" vertical="center"/>
      <protection/>
    </xf>
    <xf numFmtId="0" fontId="27" fillId="61" borderId="31" xfId="0" applyFont="1" applyFill="1" applyBorder="1" applyAlignment="1">
      <alignment horizontal="left" vertical="center" wrapText="1"/>
    </xf>
    <xf numFmtId="187" fontId="23" fillId="61" borderId="37" xfId="0" applyNumberFormat="1" applyFont="1" applyFill="1" applyBorder="1" applyAlignment="1">
      <alignment vertical="center"/>
    </xf>
    <xf numFmtId="0" fontId="27" fillId="61" borderId="31" xfId="0" applyFont="1" applyFill="1" applyBorder="1" applyAlignment="1">
      <alignment vertical="center"/>
    </xf>
    <xf numFmtId="0" fontId="35" fillId="61" borderId="0" xfId="0" applyFont="1" applyFill="1" applyAlignment="1">
      <alignment horizontal="justify" vertical="center"/>
    </xf>
    <xf numFmtId="0" fontId="27" fillId="61" borderId="33" xfId="0" applyFont="1" applyFill="1" applyBorder="1" applyAlignment="1">
      <alignment horizontal="left" vertical="center" wrapText="1"/>
    </xf>
    <xf numFmtId="0" fontId="27" fillId="61" borderId="38" xfId="0" applyFont="1" applyFill="1" applyBorder="1" applyAlignment="1">
      <alignment vertical="center" wrapText="1"/>
    </xf>
    <xf numFmtId="0" fontId="27" fillId="61" borderId="33" xfId="0" applyFont="1" applyFill="1" applyBorder="1" applyAlignment="1">
      <alignment vertical="center"/>
    </xf>
    <xf numFmtId="0" fontId="27" fillId="61" borderId="32" xfId="0" applyFont="1" applyFill="1" applyBorder="1" applyAlignment="1">
      <alignment horizontal="justify" vertical="center" wrapText="1"/>
    </xf>
    <xf numFmtId="0" fontId="27" fillId="61" borderId="0" xfId="0" applyFont="1" applyFill="1" applyBorder="1" applyAlignment="1">
      <alignment horizontal="justify" vertical="center" wrapText="1"/>
    </xf>
    <xf numFmtId="0" fontId="27" fillId="61" borderId="35" xfId="0" applyFont="1" applyFill="1" applyBorder="1" applyAlignment="1">
      <alignment horizontal="justify" vertical="center" wrapText="1"/>
    </xf>
    <xf numFmtId="1" fontId="25" fillId="61" borderId="29" xfId="0" applyNumberFormat="1" applyFont="1" applyFill="1" applyBorder="1" applyAlignment="1">
      <alignment horizontal="center" vertical="center" wrapText="1"/>
    </xf>
    <xf numFmtId="1" fontId="25" fillId="61" borderId="34" xfId="0" applyNumberFormat="1" applyFont="1" applyFill="1" applyBorder="1" applyAlignment="1">
      <alignment horizontal="center" vertical="center" wrapText="1"/>
    </xf>
    <xf numFmtId="1" fontId="25" fillId="61" borderId="36" xfId="0" applyNumberFormat="1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vertical="center"/>
    </xf>
    <xf numFmtId="0" fontId="23" fillId="61" borderId="0" xfId="0" applyFont="1" applyFill="1" applyAlignment="1">
      <alignment vertical="center"/>
    </xf>
    <xf numFmtId="0" fontId="27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vertical="center"/>
    </xf>
    <xf numFmtId="0" fontId="27" fillId="61" borderId="0" xfId="0" applyFont="1" applyFill="1" applyBorder="1" applyAlignment="1">
      <alignment vertical="center" wrapText="1"/>
    </xf>
    <xf numFmtId="0" fontId="27" fillId="61" borderId="35" xfId="0" applyFont="1" applyFill="1" applyBorder="1" applyAlignment="1">
      <alignment vertical="center" wrapText="1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left" vertical="center" wrapText="1"/>
    </xf>
    <xf numFmtId="190" fontId="23" fillId="61" borderId="32" xfId="0" applyNumberFormat="1" applyFont="1" applyFill="1" applyBorder="1" applyAlignment="1">
      <alignment horizontal="center"/>
    </xf>
    <xf numFmtId="185" fontId="23" fillId="61" borderId="32" xfId="0" applyNumberFormat="1" applyFont="1" applyFill="1" applyBorder="1" applyAlignment="1">
      <alignment horizontal="center"/>
    </xf>
    <xf numFmtId="0" fontId="27" fillId="61" borderId="0" xfId="0" applyFont="1" applyFill="1" applyBorder="1" applyAlignment="1">
      <alignment horizontal="left"/>
    </xf>
    <xf numFmtId="0" fontId="27" fillId="61" borderId="0" xfId="0" applyFont="1" applyFill="1" applyBorder="1" applyAlignment="1">
      <alignment horizontal="center"/>
    </xf>
    <xf numFmtId="190" fontId="23" fillId="61" borderId="0" xfId="0" applyNumberFormat="1" applyFont="1" applyFill="1" applyBorder="1" applyAlignment="1">
      <alignment horizontal="center"/>
    </xf>
    <xf numFmtId="185" fontId="23" fillId="61" borderId="0" xfId="0" applyNumberFormat="1" applyFont="1" applyFill="1" applyBorder="1" applyAlignment="1">
      <alignment horizontal="center"/>
    </xf>
    <xf numFmtId="0" fontId="27" fillId="61" borderId="32" xfId="0" applyFont="1" applyFill="1" applyBorder="1" applyAlignment="1">
      <alignment vertical="center"/>
    </xf>
    <xf numFmtId="2" fontId="16" fillId="61" borderId="0" xfId="0" applyNumberFormat="1" applyFont="1" applyFill="1" applyAlignment="1">
      <alignment horizontal="center" vertical="center"/>
    </xf>
    <xf numFmtId="185" fontId="23" fillId="61" borderId="34" xfId="0" applyNumberFormat="1" applyFont="1" applyFill="1" applyBorder="1" applyAlignment="1" applyProtection="1">
      <alignment horizontal="center" vertical="center"/>
      <protection/>
    </xf>
    <xf numFmtId="0" fontId="27" fillId="61" borderId="33" xfId="0" applyFont="1" applyFill="1" applyBorder="1" applyAlignment="1">
      <alignment horizontal="left" vertical="center" wrapText="1"/>
    </xf>
    <xf numFmtId="0" fontId="27" fillId="61" borderId="32" xfId="0" applyFont="1" applyFill="1" applyBorder="1" applyAlignment="1">
      <alignment horizontal="center" vertical="center" wrapText="1"/>
    </xf>
    <xf numFmtId="0" fontId="16" fillId="61" borderId="0" xfId="0" applyFont="1" applyFill="1" applyBorder="1" applyAlignment="1">
      <alignment/>
    </xf>
    <xf numFmtId="186" fontId="0" fillId="0" borderId="29" xfId="965" applyNumberFormat="1" applyBorder="1" applyAlignment="1">
      <alignment horizontal="right" vertical="center"/>
      <protection/>
    </xf>
    <xf numFmtId="186" fontId="0" fillId="0" borderId="34" xfId="965" applyNumberFormat="1" applyBorder="1" applyAlignment="1">
      <alignment horizontal="right" vertical="center"/>
      <protection/>
    </xf>
    <xf numFmtId="186" fontId="0" fillId="0" borderId="0" xfId="965" applyNumberFormat="1" applyAlignment="1">
      <alignment horizontal="right" vertical="center"/>
      <protection/>
    </xf>
    <xf numFmtId="186" fontId="23" fillId="61" borderId="0" xfId="0" applyNumberFormat="1" applyFont="1" applyFill="1" applyBorder="1" applyAlignment="1">
      <alignment horizontal="right" vertical="center" shrinkToFit="1"/>
    </xf>
    <xf numFmtId="0" fontId="23" fillId="61" borderId="0" xfId="0" applyFont="1" applyFill="1" applyAlignment="1">
      <alignment vertical="center"/>
    </xf>
    <xf numFmtId="2" fontId="109" fillId="61" borderId="34" xfId="1005" applyNumberFormat="1" applyFont="1" applyFill="1" applyBorder="1" applyAlignment="1">
      <alignment horizontal="right" vertical="center" wrapText="1"/>
      <protection/>
    </xf>
    <xf numFmtId="187" fontId="109" fillId="61" borderId="34" xfId="1005" applyNumberFormat="1" applyFont="1" applyFill="1" applyBorder="1" applyAlignment="1">
      <alignment horizontal="right" vertical="center" wrapText="1"/>
      <protection/>
    </xf>
    <xf numFmtId="187" fontId="109" fillId="61" borderId="28" xfId="0" applyNumberFormat="1" applyFont="1" applyFill="1" applyBorder="1" applyAlignment="1">
      <alignment horizontal="right" vertical="center"/>
    </xf>
    <xf numFmtId="2" fontId="109" fillId="61" borderId="34" xfId="0" applyNumberFormat="1" applyFont="1" applyFill="1" applyBorder="1" applyAlignment="1">
      <alignment horizontal="right" vertical="center"/>
    </xf>
    <xf numFmtId="187" fontId="109" fillId="61" borderId="34" xfId="0" applyNumberFormat="1" applyFont="1" applyFill="1" applyBorder="1" applyAlignment="1">
      <alignment horizontal="right" vertical="center"/>
    </xf>
    <xf numFmtId="186" fontId="109" fillId="61" borderId="34" xfId="0" applyNumberFormat="1" applyFont="1" applyFill="1" applyBorder="1" applyAlignment="1">
      <alignment horizontal="right" vertical="center" shrinkToFit="1"/>
    </xf>
    <xf numFmtId="185" fontId="109" fillId="61" borderId="34" xfId="0" applyNumberFormat="1" applyFont="1" applyFill="1" applyBorder="1" applyAlignment="1">
      <alignment horizontal="right" vertical="center"/>
    </xf>
    <xf numFmtId="186" fontId="109" fillId="61" borderId="34" xfId="0" applyNumberFormat="1" applyFont="1" applyFill="1" applyBorder="1" applyAlignment="1">
      <alignment horizontal="right" vertical="center"/>
    </xf>
    <xf numFmtId="2" fontId="109" fillId="61" borderId="36" xfId="0" applyNumberFormat="1" applyFont="1" applyFill="1" applyBorder="1" applyAlignment="1">
      <alignment horizontal="right" vertical="center"/>
    </xf>
    <xf numFmtId="187" fontId="109" fillId="61" borderId="36" xfId="0" applyNumberFormat="1" applyFont="1" applyFill="1" applyBorder="1" applyAlignment="1">
      <alignment horizontal="right" vertical="center"/>
    </xf>
    <xf numFmtId="186" fontId="109" fillId="61" borderId="36" xfId="0" applyNumberFormat="1" applyFont="1" applyFill="1" applyBorder="1" applyAlignment="1">
      <alignment horizontal="right" vertical="center"/>
    </xf>
    <xf numFmtId="187" fontId="109" fillId="61" borderId="37" xfId="0" applyNumberFormat="1" applyFont="1" applyFill="1" applyBorder="1" applyAlignment="1">
      <alignment horizontal="right" vertical="center"/>
    </xf>
    <xf numFmtId="207" fontId="109" fillId="0" borderId="28" xfId="0" applyNumberFormat="1" applyFont="1" applyFill="1" applyBorder="1" applyAlignment="1">
      <alignment horizontal="right" vertical="center"/>
    </xf>
    <xf numFmtId="186" fontId="109" fillId="0" borderId="34" xfId="965" applyNumberFormat="1" applyFont="1" applyBorder="1" applyAlignment="1">
      <alignment horizontal="right" vertical="center"/>
      <protection/>
    </xf>
    <xf numFmtId="0" fontId="27" fillId="61" borderId="0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/>
    </xf>
    <xf numFmtId="0" fontId="109" fillId="61" borderId="34" xfId="1005" applyFont="1" applyFill="1" applyBorder="1" applyAlignment="1">
      <alignment horizontal="right" vertical="center" wrapText="1"/>
      <protection/>
    </xf>
    <xf numFmtId="0" fontId="109" fillId="61" borderId="28" xfId="1005" applyFont="1" applyFill="1" applyBorder="1" applyAlignment="1">
      <alignment horizontal="right" vertical="center" wrapText="1"/>
      <protection/>
    </xf>
    <xf numFmtId="0" fontId="23" fillId="61" borderId="0" xfId="0" applyFont="1" applyFill="1" applyAlignment="1">
      <alignment vertical="center"/>
    </xf>
    <xf numFmtId="185" fontId="23" fillId="61" borderId="3" xfId="0" applyNumberFormat="1" applyFont="1" applyFill="1" applyBorder="1" applyAlignment="1">
      <alignment horizontal="center" vertical="center"/>
    </xf>
    <xf numFmtId="185" fontId="23" fillId="61" borderId="26" xfId="0" applyNumberFormat="1" applyFont="1" applyFill="1" applyBorder="1" applyAlignment="1">
      <alignment horizontal="center" vertical="center"/>
    </xf>
    <xf numFmtId="185" fontId="23" fillId="61" borderId="36" xfId="0" applyNumberFormat="1" applyFont="1" applyFill="1" applyBorder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29" xfId="0" applyFont="1" applyFill="1" applyBorder="1" applyAlignment="1">
      <alignment horizontal="center" vertical="center" wrapText="1"/>
    </xf>
    <xf numFmtId="186" fontId="110" fillId="0" borderId="34" xfId="0" applyNumberFormat="1" applyFont="1" applyBorder="1" applyAlignment="1">
      <alignment horizontal="right" vertical="center"/>
    </xf>
    <xf numFmtId="186" fontId="110" fillId="0" borderId="36" xfId="0" applyNumberFormat="1" applyFont="1" applyBorder="1" applyAlignment="1">
      <alignment horizontal="right" vertical="center"/>
    </xf>
    <xf numFmtId="0" fontId="111" fillId="0" borderId="34" xfId="0" applyFont="1" applyBorder="1" applyAlignment="1">
      <alignment horizontal="center" vertical="center"/>
    </xf>
    <xf numFmtId="0" fontId="111" fillId="0" borderId="38" xfId="0" applyFont="1" applyBorder="1" applyAlignment="1">
      <alignment vertical="center"/>
    </xf>
    <xf numFmtId="0" fontId="111" fillId="0" borderId="36" xfId="0" applyFont="1" applyBorder="1" applyAlignment="1">
      <alignment horizontal="center" vertical="center"/>
    </xf>
    <xf numFmtId="186" fontId="109" fillId="0" borderId="34" xfId="0" applyNumberFormat="1" applyFont="1" applyBorder="1" applyAlignment="1">
      <alignment horizontal="right" vertical="center"/>
    </xf>
    <xf numFmtId="185" fontId="109" fillId="0" borderId="28" xfId="0" applyNumberFormat="1" applyFont="1" applyBorder="1" applyAlignment="1">
      <alignment vertical="center"/>
    </xf>
    <xf numFmtId="0" fontId="111" fillId="0" borderId="33" xfId="0" applyFont="1" applyBorder="1" applyAlignment="1">
      <alignment horizontal="left" vertical="center" wrapText="1"/>
    </xf>
    <xf numFmtId="0" fontId="111" fillId="0" borderId="34" xfId="0" applyFont="1" applyBorder="1" applyAlignment="1">
      <alignment horizontal="center" vertical="center" wrapText="1"/>
    </xf>
    <xf numFmtId="186" fontId="109" fillId="0" borderId="29" xfId="0" applyNumberFormat="1" applyFont="1" applyBorder="1" applyAlignment="1">
      <alignment horizontal="right" vertical="center"/>
    </xf>
    <xf numFmtId="185" fontId="109" fillId="0" borderId="30" xfId="0" applyNumberFormat="1" applyFont="1" applyBorder="1" applyAlignment="1">
      <alignment horizontal="right" vertical="center"/>
    </xf>
    <xf numFmtId="185" fontId="109" fillId="0" borderId="28" xfId="0" applyNumberFormat="1" applyFont="1" applyBorder="1" applyAlignment="1">
      <alignment horizontal="right" vertical="center"/>
    </xf>
    <xf numFmtId="186" fontId="109" fillId="0" borderId="34" xfId="0" applyNumberFormat="1" applyFont="1" applyBorder="1" applyAlignment="1">
      <alignment vertical="center"/>
    </xf>
    <xf numFmtId="0" fontId="111" fillId="0" borderId="31" xfId="0" applyFont="1" applyBorder="1" applyAlignment="1">
      <alignment vertical="center"/>
    </xf>
    <xf numFmtId="0" fontId="111" fillId="0" borderId="29" xfId="0" applyFont="1" applyBorder="1" applyAlignment="1">
      <alignment horizontal="center" vertical="center"/>
    </xf>
    <xf numFmtId="2" fontId="23" fillId="61" borderId="29" xfId="0" applyNumberFormat="1" applyFont="1" applyFill="1" applyBorder="1" applyAlignment="1">
      <alignment horizontal="right" vertical="center"/>
    </xf>
    <xf numFmtId="187" fontId="23" fillId="61" borderId="30" xfId="0" applyNumberFormat="1" applyFont="1" applyFill="1" applyBorder="1" applyAlignment="1">
      <alignment horizontal="right" vertical="center"/>
    </xf>
    <xf numFmtId="190" fontId="23" fillId="61" borderId="36" xfId="0" applyNumberFormat="1" applyFont="1" applyFill="1" applyBorder="1" applyAlignment="1">
      <alignment horizontal="right"/>
    </xf>
    <xf numFmtId="185" fontId="23" fillId="61" borderId="37" xfId="0" applyNumberFormat="1" applyFont="1" applyFill="1" applyBorder="1" applyAlignment="1">
      <alignment horizontal="right"/>
    </xf>
    <xf numFmtId="2" fontId="109" fillId="61" borderId="34" xfId="0" applyNumberFormat="1" applyFont="1" applyFill="1" applyBorder="1" applyAlignment="1">
      <alignment horizontal="right" vertical="center"/>
    </xf>
    <xf numFmtId="2" fontId="109" fillId="61" borderId="34" xfId="0" applyNumberFormat="1" applyFont="1" applyFill="1" applyBorder="1" applyAlignment="1">
      <alignment horizontal="right" vertical="center" wrapText="1"/>
    </xf>
    <xf numFmtId="187" fontId="109" fillId="61" borderId="34" xfId="0" applyNumberFormat="1" applyFont="1" applyFill="1" applyBorder="1" applyAlignment="1">
      <alignment horizontal="right" vertical="center" wrapText="1"/>
    </xf>
    <xf numFmtId="1" fontId="109" fillId="61" borderId="34" xfId="0" applyNumberFormat="1" applyFont="1" applyFill="1" applyBorder="1" applyAlignment="1">
      <alignment horizontal="right" vertical="center"/>
    </xf>
    <xf numFmtId="187" fontId="25" fillId="61" borderId="34" xfId="0" applyNumberFormat="1" applyFont="1" applyFill="1" applyBorder="1" applyAlignment="1" applyProtection="1">
      <alignment horizontal="center" vertical="center"/>
      <protection/>
    </xf>
    <xf numFmtId="185" fontId="27" fillId="61" borderId="3" xfId="0" applyNumberFormat="1" applyFont="1" applyFill="1" applyBorder="1" applyAlignment="1">
      <alignment horizontal="center" vertical="center" wrapText="1"/>
    </xf>
    <xf numFmtId="185" fontId="27" fillId="61" borderId="26" xfId="0" applyNumberFormat="1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left" vertical="center" wrapText="1"/>
    </xf>
    <xf numFmtId="185" fontId="27" fillId="61" borderId="2" xfId="0" applyNumberFormat="1" applyFont="1" applyFill="1" applyBorder="1" applyAlignment="1">
      <alignment horizontal="left" vertical="center" wrapText="1"/>
    </xf>
    <xf numFmtId="186" fontId="23" fillId="61" borderId="3" xfId="0" applyNumberFormat="1" applyFont="1" applyFill="1" applyBorder="1" applyAlignment="1">
      <alignment horizontal="center" vertical="center"/>
    </xf>
    <xf numFmtId="186" fontId="23" fillId="61" borderId="26" xfId="0" applyNumberFormat="1" applyFont="1" applyFill="1" applyBorder="1" applyAlignment="1">
      <alignment horizontal="center" vertical="center"/>
    </xf>
    <xf numFmtId="2" fontId="23" fillId="61" borderId="29" xfId="0" applyNumberFormat="1" applyFont="1" applyFill="1" applyBorder="1" applyAlignment="1">
      <alignment horizontal="center" vertical="center"/>
    </xf>
    <xf numFmtId="187" fontId="23" fillId="61" borderId="30" xfId="0" applyNumberFormat="1" applyFont="1" applyFill="1" applyBorder="1" applyAlignment="1">
      <alignment horizontal="center" vertical="center"/>
    </xf>
    <xf numFmtId="2" fontId="23" fillId="61" borderId="34" xfId="0" applyNumberFormat="1" applyFont="1" applyFill="1" applyBorder="1" applyAlignment="1">
      <alignment horizontal="center" vertical="center"/>
    </xf>
    <xf numFmtId="187" fontId="23" fillId="61" borderId="28" xfId="0" applyNumberFormat="1" applyFont="1" applyFill="1" applyBorder="1" applyAlignment="1">
      <alignment horizontal="center" vertical="center"/>
    </xf>
    <xf numFmtId="2" fontId="23" fillId="61" borderId="36" xfId="0" applyNumberFormat="1" applyFont="1" applyFill="1" applyBorder="1" applyAlignment="1">
      <alignment horizontal="center" vertical="center"/>
    </xf>
    <xf numFmtId="187" fontId="23" fillId="61" borderId="37" xfId="0" applyNumberFormat="1" applyFont="1" applyFill="1" applyBorder="1" applyAlignment="1">
      <alignment horizontal="center" vertical="center"/>
    </xf>
    <xf numFmtId="185" fontId="23" fillId="61" borderId="0" xfId="0" applyNumberFormat="1" applyFont="1" applyFill="1" applyBorder="1" applyAlignment="1">
      <alignment vertical="center"/>
    </xf>
    <xf numFmtId="187" fontId="25" fillId="61" borderId="36" xfId="0" applyNumberFormat="1" applyFont="1" applyFill="1" applyBorder="1" applyAlignment="1">
      <alignment horizontal="center" vertical="center" wrapText="1"/>
    </xf>
    <xf numFmtId="187" fontId="25" fillId="61" borderId="34" xfId="0" applyNumberFormat="1" applyFont="1" applyFill="1" applyBorder="1" applyAlignment="1">
      <alignment horizontal="center" vertical="center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center" wrapText="1"/>
    </xf>
    <xf numFmtId="185" fontId="111" fillId="0" borderId="29" xfId="0" applyNumberFormat="1" applyFont="1" applyBorder="1" applyAlignment="1">
      <alignment horizontal="center" vertical="center"/>
    </xf>
    <xf numFmtId="185" fontId="111" fillId="0" borderId="30" xfId="0" applyNumberFormat="1" applyFont="1" applyBorder="1" applyAlignment="1">
      <alignment horizontal="center" vertical="center"/>
    </xf>
    <xf numFmtId="185" fontId="109" fillId="0" borderId="34" xfId="0" applyNumberFormat="1" applyFont="1" applyBorder="1" applyAlignment="1">
      <alignment horizontal="center" vertical="center"/>
    </xf>
    <xf numFmtId="185" fontId="109" fillId="0" borderId="28" xfId="0" applyNumberFormat="1" applyFont="1" applyBorder="1" applyAlignment="1">
      <alignment horizontal="center" vertical="center"/>
    </xf>
    <xf numFmtId="185" fontId="109" fillId="0" borderId="36" xfId="0" applyNumberFormat="1" applyFont="1" applyBorder="1" applyAlignment="1">
      <alignment horizontal="center" vertical="center"/>
    </xf>
    <xf numFmtId="185" fontId="109" fillId="0" borderId="37" xfId="0" applyNumberFormat="1" applyFont="1" applyBorder="1" applyAlignment="1">
      <alignment horizontal="center" vertical="center"/>
    </xf>
    <xf numFmtId="0" fontId="111" fillId="61" borderId="0" xfId="0" applyFont="1" applyFill="1" applyAlignment="1">
      <alignment vertical="center"/>
    </xf>
    <xf numFmtId="0" fontId="109" fillId="61" borderId="0" xfId="0" applyFont="1" applyFill="1" applyAlignment="1">
      <alignment vertical="center"/>
    </xf>
    <xf numFmtId="184" fontId="109" fillId="0" borderId="29" xfId="0" applyNumberFormat="1" applyFont="1" applyBorder="1" applyAlignment="1">
      <alignment horizontal="right" vertical="center"/>
    </xf>
    <xf numFmtId="185" fontId="109" fillId="0" borderId="29" xfId="0" applyNumberFormat="1" applyFont="1" applyBorder="1" applyAlignment="1">
      <alignment horizontal="right" vertical="center"/>
    </xf>
    <xf numFmtId="184" fontId="109" fillId="0" borderId="34" xfId="0" applyNumberFormat="1" applyFont="1" applyBorder="1" applyAlignment="1">
      <alignment horizontal="right" vertical="center"/>
    </xf>
    <xf numFmtId="185" fontId="109" fillId="0" borderId="34" xfId="0" applyNumberFormat="1" applyFont="1" applyBorder="1" applyAlignment="1">
      <alignment horizontal="right" vertical="center"/>
    </xf>
    <xf numFmtId="184" fontId="109" fillId="0" borderId="36" xfId="0" applyNumberFormat="1" applyFont="1" applyBorder="1" applyAlignment="1">
      <alignment horizontal="right" vertical="center"/>
    </xf>
    <xf numFmtId="185" fontId="109" fillId="0" borderId="36" xfId="0" applyNumberFormat="1" applyFont="1" applyBorder="1" applyAlignment="1">
      <alignment horizontal="right" vertical="center"/>
    </xf>
    <xf numFmtId="185" fontId="109" fillId="0" borderId="37" xfId="0" applyNumberFormat="1" applyFont="1" applyBorder="1" applyAlignment="1">
      <alignment horizontal="right" vertical="center"/>
    </xf>
    <xf numFmtId="184" fontId="23" fillId="61" borderId="34" xfId="0" applyNumberFormat="1" applyFont="1" applyFill="1" applyBorder="1" applyAlignment="1">
      <alignment horizontal="center" vertical="center"/>
    </xf>
    <xf numFmtId="186" fontId="23" fillId="61" borderId="34" xfId="0" applyNumberFormat="1" applyFont="1" applyFill="1" applyBorder="1" applyAlignment="1">
      <alignment horizontal="center" vertical="center"/>
    </xf>
    <xf numFmtId="186" fontId="23" fillId="61" borderId="28" xfId="0" applyNumberFormat="1" applyFont="1" applyFill="1" applyBorder="1" applyAlignment="1">
      <alignment horizontal="center" vertical="center"/>
    </xf>
    <xf numFmtId="184" fontId="23" fillId="61" borderId="36" xfId="0" applyNumberFormat="1" applyFont="1" applyFill="1" applyBorder="1" applyAlignment="1">
      <alignment horizontal="center" vertical="center"/>
    </xf>
    <xf numFmtId="186" fontId="23" fillId="61" borderId="36" xfId="0" applyNumberFormat="1" applyFont="1" applyFill="1" applyBorder="1" applyAlignment="1">
      <alignment horizontal="center" vertical="center"/>
    </xf>
    <xf numFmtId="186" fontId="23" fillId="61" borderId="37" xfId="0" applyNumberFormat="1" applyFont="1" applyFill="1" applyBorder="1" applyAlignment="1">
      <alignment horizontal="center" vertical="center"/>
    </xf>
    <xf numFmtId="0" fontId="23" fillId="61" borderId="0" xfId="0" applyFont="1" applyFill="1" applyAlignment="1">
      <alignment horizontal="center" vertical="center"/>
    </xf>
    <xf numFmtId="0" fontId="25" fillId="61" borderId="0" xfId="0" applyFont="1" applyFill="1" applyAlignment="1">
      <alignment horizontal="center" vertical="center"/>
    </xf>
    <xf numFmtId="2" fontId="109" fillId="61" borderId="34" xfId="0" applyNumberFormat="1" applyFont="1" applyFill="1" applyBorder="1" applyAlignment="1">
      <alignment horizontal="right" vertical="center"/>
    </xf>
    <xf numFmtId="187" fontId="109" fillId="61" borderId="34" xfId="0" applyNumberFormat="1" applyFont="1" applyFill="1" applyBorder="1" applyAlignment="1">
      <alignment horizontal="right" vertical="center"/>
    </xf>
    <xf numFmtId="186" fontId="109" fillId="61" borderId="34" xfId="0" applyNumberFormat="1" applyFont="1" applyFill="1" applyBorder="1" applyAlignment="1">
      <alignment horizontal="right" vertical="center"/>
    </xf>
    <xf numFmtId="2" fontId="109" fillId="61" borderId="28" xfId="0" applyNumberFormat="1" applyFont="1" applyFill="1" applyBorder="1" applyAlignment="1">
      <alignment horizontal="right" vertical="center"/>
    </xf>
    <xf numFmtId="185" fontId="109" fillId="0" borderId="28" xfId="0" applyNumberFormat="1" applyFont="1" applyBorder="1" applyAlignment="1">
      <alignment horizontal="right" vertical="center"/>
    </xf>
    <xf numFmtId="0" fontId="27" fillId="61" borderId="3" xfId="0" applyFont="1" applyFill="1" applyBorder="1" applyAlignment="1">
      <alignment horizontal="center" vertical="center" wrapText="1"/>
    </xf>
    <xf numFmtId="2" fontId="3" fillId="0" borderId="34" xfId="0" applyNumberFormat="1" applyFont="1" applyFill="1" applyBorder="1" applyAlignment="1">
      <alignment horizontal="right" vertical="center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90" fillId="0" borderId="0" xfId="953">
      <alignment vertical="center"/>
      <protection/>
    </xf>
    <xf numFmtId="0" fontId="27" fillId="0" borderId="26" xfId="953" applyFont="1" applyBorder="1" applyAlignment="1">
      <alignment horizontal="center" vertical="center"/>
      <protection/>
    </xf>
    <xf numFmtId="0" fontId="27" fillId="0" borderId="3" xfId="953" applyFont="1" applyBorder="1" applyAlignment="1">
      <alignment horizontal="center" vertical="center"/>
      <protection/>
    </xf>
    <xf numFmtId="57" fontId="27" fillId="0" borderId="27" xfId="953" applyNumberFormat="1" applyFont="1" applyBorder="1" applyAlignment="1">
      <alignment horizontal="center" vertical="center"/>
      <protection/>
    </xf>
    <xf numFmtId="57" fontId="0" fillId="0" borderId="0" xfId="953" applyNumberFormat="1" applyFont="1" applyAlignment="1">
      <alignment horizontal="center" vertical="center"/>
      <protection/>
    </xf>
    <xf numFmtId="0" fontId="90" fillId="0" borderId="0" xfId="953" applyAlignment="1">
      <alignment horizontal="center" vertical="center"/>
      <protection/>
    </xf>
    <xf numFmtId="2" fontId="90" fillId="0" borderId="3" xfId="953" applyNumberFormat="1" applyBorder="1" applyAlignment="1">
      <alignment horizontal="center" vertical="center"/>
      <protection/>
    </xf>
    <xf numFmtId="187" fontId="90" fillId="0" borderId="3" xfId="953" applyNumberFormat="1" applyBorder="1" applyAlignment="1">
      <alignment horizontal="center" vertical="center"/>
      <protection/>
    </xf>
    <xf numFmtId="187" fontId="90" fillId="0" borderId="26" xfId="953" applyNumberFormat="1" applyBorder="1" applyAlignment="1">
      <alignment horizontal="center" vertical="center"/>
      <protection/>
    </xf>
    <xf numFmtId="2" fontId="109" fillId="61" borderId="34" xfId="0" applyNumberFormat="1" applyFont="1" applyFill="1" applyBorder="1" applyAlignment="1">
      <alignment horizontal="right" vertical="center" wrapText="1"/>
    </xf>
    <xf numFmtId="187" fontId="109" fillId="61" borderId="34" xfId="0" applyNumberFormat="1" applyFont="1" applyFill="1" applyBorder="1" applyAlignment="1">
      <alignment horizontal="right" vertical="center" wrapText="1"/>
    </xf>
    <xf numFmtId="2" fontId="109" fillId="61" borderId="34" xfId="0" applyNumberFormat="1" applyFont="1" applyFill="1" applyBorder="1" applyAlignment="1">
      <alignment horizontal="right" vertical="center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center" vertical="center" wrapText="1"/>
    </xf>
    <xf numFmtId="0" fontId="27" fillId="61" borderId="0" xfId="0" applyFont="1" applyFill="1" applyBorder="1" applyAlignment="1">
      <alignment horizontal="left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3" fillId="61" borderId="0" xfId="0" applyFont="1" applyFill="1" applyBorder="1" applyAlignment="1">
      <alignment horizontal="center" vertical="center" wrapText="1"/>
    </xf>
    <xf numFmtId="185" fontId="23" fillId="61" borderId="29" xfId="0" applyNumberFormat="1" applyFont="1" applyFill="1" applyBorder="1" applyAlignment="1">
      <alignment horizontal="right" vertical="center"/>
    </xf>
    <xf numFmtId="186" fontId="23" fillId="61" borderId="29" xfId="0" applyNumberFormat="1" applyFont="1" applyFill="1" applyBorder="1" applyAlignment="1">
      <alignment horizontal="right" vertical="center"/>
    </xf>
    <xf numFmtId="185" fontId="23" fillId="61" borderId="30" xfId="0" applyNumberFormat="1" applyFont="1" applyFill="1" applyBorder="1" applyAlignment="1">
      <alignment horizontal="right" vertical="center"/>
    </xf>
    <xf numFmtId="186" fontId="23" fillId="61" borderId="34" xfId="0" applyNumberFormat="1" applyFont="1" applyFill="1" applyBorder="1" applyAlignment="1">
      <alignment vertical="center"/>
    </xf>
    <xf numFmtId="185" fontId="23" fillId="61" borderId="34" xfId="0" applyNumberFormat="1" applyFont="1" applyFill="1" applyBorder="1" applyAlignment="1">
      <alignment horizontal="right" vertical="center"/>
    </xf>
    <xf numFmtId="185" fontId="23" fillId="61" borderId="28" xfId="0" applyNumberFormat="1" applyFont="1" applyFill="1" applyBorder="1" applyAlignment="1">
      <alignment vertical="center"/>
    </xf>
    <xf numFmtId="186" fontId="23" fillId="61" borderId="34" xfId="0" applyNumberFormat="1" applyFont="1" applyFill="1" applyBorder="1" applyAlignment="1">
      <alignment horizontal="right" vertical="center"/>
    </xf>
    <xf numFmtId="185" fontId="23" fillId="61" borderId="28" xfId="0" applyNumberFormat="1" applyFont="1" applyFill="1" applyBorder="1" applyAlignment="1">
      <alignment horizontal="right" vertical="center"/>
    </xf>
    <xf numFmtId="1" fontId="27" fillId="61" borderId="0" xfId="0" applyNumberFormat="1" applyFont="1" applyFill="1" applyBorder="1" applyAlignment="1">
      <alignment vertical="center"/>
    </xf>
    <xf numFmtId="0" fontId="23" fillId="61" borderId="36" xfId="0" applyFont="1" applyFill="1" applyBorder="1" applyAlignment="1">
      <alignment horizontal="center" vertical="center"/>
    </xf>
    <xf numFmtId="185" fontId="23" fillId="61" borderId="28" xfId="1004" applyNumberFormat="1" applyFont="1" applyFill="1" applyBorder="1" applyAlignment="1" applyProtection="1">
      <alignment horizontal="right" vertical="center"/>
      <protection hidden="1"/>
    </xf>
    <xf numFmtId="0" fontId="84" fillId="0" borderId="38" xfId="0" applyFont="1" applyBorder="1" applyAlignment="1">
      <alignment vertical="center"/>
    </xf>
    <xf numFmtId="186" fontId="23" fillId="61" borderId="34" xfId="1255" applyNumberFormat="1" applyFont="1" applyFill="1" applyBorder="1" applyAlignment="1" applyProtection="1">
      <alignment horizontal="right" vertical="center"/>
      <protection hidden="1"/>
    </xf>
    <xf numFmtId="185" fontId="23" fillId="61" borderId="34" xfId="1255" applyNumberFormat="1" applyFont="1" applyFill="1" applyBorder="1" applyAlignment="1" applyProtection="1">
      <alignment horizontal="right" vertical="center"/>
      <protection hidden="1"/>
    </xf>
    <xf numFmtId="185" fontId="23" fillId="61" borderId="34" xfId="0" applyNumberFormat="1" applyFont="1" applyFill="1" applyBorder="1" applyAlignment="1">
      <alignment vertical="center"/>
    </xf>
    <xf numFmtId="186" fontId="109" fillId="0" borderId="34" xfId="0" applyNumberFormat="1" applyFont="1" applyFill="1" applyBorder="1" applyAlignment="1">
      <alignment horizontal="right" vertical="center"/>
    </xf>
    <xf numFmtId="185" fontId="109" fillId="0" borderId="34" xfId="0" applyNumberFormat="1" applyFont="1" applyFill="1" applyBorder="1" applyAlignment="1">
      <alignment horizontal="right" vertical="center"/>
    </xf>
    <xf numFmtId="185" fontId="109" fillId="0" borderId="28" xfId="0" applyNumberFormat="1" applyFont="1" applyFill="1" applyBorder="1" applyAlignment="1">
      <alignment horizontal="right" vertical="center"/>
    </xf>
    <xf numFmtId="2" fontId="23" fillId="0" borderId="36" xfId="0" applyNumberFormat="1" applyFont="1" applyBorder="1" applyAlignment="1">
      <alignment horizontal="right" vertical="center"/>
    </xf>
    <xf numFmtId="187" fontId="23" fillId="0" borderId="36" xfId="0" applyNumberFormat="1" applyFont="1" applyBorder="1" applyAlignment="1">
      <alignment horizontal="right" vertical="center"/>
    </xf>
    <xf numFmtId="187" fontId="23" fillId="0" borderId="37" xfId="0" applyNumberFormat="1" applyFont="1" applyBorder="1" applyAlignment="1">
      <alignment horizontal="right" vertical="center"/>
    </xf>
    <xf numFmtId="0" fontId="27" fillId="0" borderId="33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186" fontId="23" fillId="0" borderId="34" xfId="0" applyNumberFormat="1" applyFont="1" applyBorder="1" applyAlignment="1">
      <alignment vertical="center"/>
    </xf>
    <xf numFmtId="185" fontId="23" fillId="0" borderId="34" xfId="0" applyNumberFormat="1" applyFont="1" applyBorder="1" applyAlignment="1">
      <alignment vertical="center"/>
    </xf>
    <xf numFmtId="185" fontId="23" fillId="0" borderId="28" xfId="0" applyNumberFormat="1" applyFont="1" applyBorder="1" applyAlignment="1">
      <alignment vertical="center"/>
    </xf>
    <xf numFmtId="2" fontId="23" fillId="0" borderId="36" xfId="0" applyNumberFormat="1" applyFont="1" applyBorder="1" applyAlignment="1">
      <alignment vertical="center"/>
    </xf>
    <xf numFmtId="187" fontId="23" fillId="0" borderId="36" xfId="0" applyNumberFormat="1" applyFont="1" applyBorder="1" applyAlignment="1">
      <alignment vertical="center"/>
    </xf>
    <xf numFmtId="187" fontId="23" fillId="0" borderId="37" xfId="0" applyNumberFormat="1" applyFont="1" applyBorder="1" applyAlignment="1">
      <alignment vertical="center"/>
    </xf>
    <xf numFmtId="185" fontId="110" fillId="0" borderId="28" xfId="0" applyNumberFormat="1" applyFont="1" applyBorder="1" applyAlignment="1">
      <alignment horizontal="right" vertical="center"/>
    </xf>
    <xf numFmtId="185" fontId="110" fillId="0" borderId="37" xfId="0" applyNumberFormat="1" applyFont="1" applyBorder="1" applyAlignment="1">
      <alignment horizontal="right" vertical="center"/>
    </xf>
    <xf numFmtId="0" fontId="27" fillId="0" borderId="3" xfId="953" applyFont="1" applyBorder="1" applyAlignment="1">
      <alignment horizontal="center" vertical="center" wrapText="1"/>
      <protection/>
    </xf>
    <xf numFmtId="1" fontId="25" fillId="61" borderId="34" xfId="0" applyNumberFormat="1" applyFont="1" applyFill="1" applyBorder="1" applyAlignment="1" applyProtection="1">
      <alignment horizontal="center" vertical="center"/>
      <protection locked="0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8" xfId="0" applyFont="1" applyFill="1" applyBorder="1" applyAlignment="1">
      <alignment horizontal="justify" vertical="center" wrapText="1"/>
    </xf>
    <xf numFmtId="186" fontId="109" fillId="61" borderId="34" xfId="0" applyNumberFormat="1" applyFont="1" applyFill="1" applyBorder="1" applyAlignment="1">
      <alignment horizontal="right" vertical="center"/>
    </xf>
    <xf numFmtId="0" fontId="111" fillId="0" borderId="33" xfId="0" applyFont="1" applyBorder="1" applyAlignment="1">
      <alignment vertical="center"/>
    </xf>
    <xf numFmtId="0" fontId="27" fillId="61" borderId="32" xfId="0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0" fontId="27" fillId="61" borderId="32" xfId="0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31" xfId="0" applyFont="1" applyFill="1" applyBorder="1" applyAlignment="1">
      <alignment horizontal="left" vertical="center"/>
    </xf>
    <xf numFmtId="0" fontId="27" fillId="61" borderId="29" xfId="0" applyFont="1" applyFill="1" applyBorder="1" applyAlignment="1">
      <alignment horizontal="center" vertical="center"/>
    </xf>
    <xf numFmtId="0" fontId="111" fillId="0" borderId="40" xfId="0" applyFont="1" applyBorder="1" applyAlignment="1">
      <alignment horizontal="center" vertical="center"/>
    </xf>
    <xf numFmtId="185" fontId="110" fillId="0" borderId="28" xfId="0" applyNumberFormat="1" applyFont="1" applyBorder="1" applyAlignment="1">
      <alignment vertical="center"/>
    </xf>
    <xf numFmtId="0" fontId="111" fillId="0" borderId="41" xfId="0" applyFont="1" applyBorder="1" applyAlignment="1">
      <alignment vertical="center"/>
    </xf>
    <xf numFmtId="186" fontId="109" fillId="0" borderId="36" xfId="0" applyNumberFormat="1" applyFont="1" applyBorder="1" applyAlignment="1">
      <alignment horizontal="right" vertical="center"/>
    </xf>
    <xf numFmtId="185" fontId="109" fillId="0" borderId="37" xfId="0" applyNumberFormat="1" applyFont="1" applyBorder="1" applyAlignment="1">
      <alignment vertical="center"/>
    </xf>
    <xf numFmtId="0" fontId="27" fillId="61" borderId="36" xfId="0" applyFont="1" applyFill="1" applyBorder="1" applyAlignment="1">
      <alignment horizontal="center" vertical="center"/>
    </xf>
    <xf numFmtId="187" fontId="109" fillId="61" borderId="34" xfId="1005" applyNumberFormat="1" applyFont="1" applyFill="1" applyBorder="1" applyAlignment="1">
      <alignment horizontal="right" vertical="center" wrapText="1"/>
      <protection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184" fontId="23" fillId="61" borderId="34" xfId="0" applyNumberFormat="1" applyFont="1" applyFill="1" applyBorder="1" applyAlignment="1" applyProtection="1">
      <alignment horizontal="center" vertical="center"/>
      <protection/>
    </xf>
    <xf numFmtId="185" fontId="23" fillId="61" borderId="34" xfId="0" applyNumberFormat="1" applyFont="1" applyFill="1" applyBorder="1" applyAlignment="1">
      <alignment horizontal="center" vertical="center"/>
    </xf>
    <xf numFmtId="184" fontId="23" fillId="61" borderId="36" xfId="0" applyNumberFormat="1" applyFont="1" applyFill="1" applyBorder="1" applyAlignment="1" applyProtection="1">
      <alignment horizontal="center" vertical="center"/>
      <protection/>
    </xf>
    <xf numFmtId="185" fontId="23" fillId="61" borderId="36" xfId="0" applyNumberFormat="1" applyFont="1" applyFill="1" applyBorder="1" applyAlignment="1" applyProtection="1">
      <alignment horizontal="center" vertical="center"/>
      <protection/>
    </xf>
    <xf numFmtId="185" fontId="110" fillId="0" borderId="28" xfId="0" applyNumberFormat="1" applyFont="1" applyBorder="1" applyAlignment="1">
      <alignment horizontal="center" vertical="center"/>
    </xf>
    <xf numFmtId="187" fontId="23" fillId="61" borderId="32" xfId="0" applyNumberFormat="1" applyFont="1" applyFill="1" applyBorder="1" applyAlignment="1">
      <alignment horizontal="center" vertical="center" wrapText="1"/>
    </xf>
    <xf numFmtId="187" fontId="110" fillId="0" borderId="30" xfId="0" applyNumberFormat="1" applyFont="1" applyBorder="1" applyAlignment="1">
      <alignment horizontal="center" vertical="center"/>
    </xf>
    <xf numFmtId="187" fontId="23" fillId="61" borderId="0" xfId="0" applyNumberFormat="1" applyFont="1" applyFill="1" applyBorder="1" applyAlignment="1">
      <alignment horizontal="center" vertical="center" wrapText="1"/>
    </xf>
    <xf numFmtId="187" fontId="110" fillId="0" borderId="28" xfId="0" applyNumberFormat="1" applyFont="1" applyBorder="1" applyAlignment="1">
      <alignment horizontal="center" vertical="center"/>
    </xf>
    <xf numFmtId="0" fontId="23" fillId="61" borderId="31" xfId="0" applyFont="1" applyFill="1" applyBorder="1" applyAlignment="1">
      <alignment horizontal="center" vertical="center"/>
    </xf>
    <xf numFmtId="187" fontId="23" fillId="61" borderId="31" xfId="0" applyNumberFormat="1" applyFont="1" applyFill="1" applyBorder="1" applyAlignment="1">
      <alignment horizontal="center" vertical="center"/>
    </xf>
    <xf numFmtId="0" fontId="23" fillId="61" borderId="33" xfId="0" applyFont="1" applyFill="1" applyBorder="1" applyAlignment="1">
      <alignment horizontal="center" vertical="center"/>
    </xf>
    <xf numFmtId="187" fontId="23" fillId="61" borderId="33" xfId="0" applyNumberFormat="1" applyFont="1" applyFill="1" applyBorder="1" applyAlignment="1">
      <alignment horizontal="center" vertical="center"/>
    </xf>
    <xf numFmtId="187" fontId="23" fillId="61" borderId="33" xfId="1004" applyNumberFormat="1" applyFont="1" applyFill="1" applyBorder="1" applyAlignment="1">
      <alignment horizontal="center" vertical="center"/>
      <protection/>
    </xf>
    <xf numFmtId="187" fontId="23" fillId="61" borderId="38" xfId="0" applyNumberFormat="1" applyFont="1" applyFill="1" applyBorder="1" applyAlignment="1">
      <alignment horizontal="center" vertical="center"/>
    </xf>
    <xf numFmtId="187" fontId="23" fillId="61" borderId="29" xfId="0" applyNumberFormat="1" applyFont="1" applyFill="1" applyBorder="1" applyAlignment="1">
      <alignment horizontal="center" vertical="center"/>
    </xf>
    <xf numFmtId="187" fontId="23" fillId="61" borderId="34" xfId="0" applyNumberFormat="1" applyFont="1" applyFill="1" applyBorder="1" applyAlignment="1">
      <alignment horizontal="center" vertical="center"/>
    </xf>
    <xf numFmtId="187" fontId="23" fillId="61" borderId="34" xfId="0" applyNumberFormat="1" applyFont="1" applyFill="1" applyBorder="1" applyAlignment="1">
      <alignment horizontal="center" vertical="center" wrapText="1"/>
    </xf>
    <xf numFmtId="187" fontId="23" fillId="61" borderId="36" xfId="0" applyNumberFormat="1" applyFont="1" applyFill="1" applyBorder="1" applyAlignment="1">
      <alignment horizontal="center" vertical="center" wrapText="1"/>
    </xf>
    <xf numFmtId="187" fontId="23" fillId="61" borderId="31" xfId="0" applyNumberFormat="1" applyFont="1" applyFill="1" applyBorder="1" applyAlignment="1">
      <alignment horizontal="center" vertical="center" wrapText="1"/>
    </xf>
    <xf numFmtId="187" fontId="23" fillId="61" borderId="38" xfId="0" applyNumberFormat="1" applyFont="1" applyFill="1" applyBorder="1" applyAlignment="1">
      <alignment horizontal="center" vertical="center" wrapText="1"/>
    </xf>
    <xf numFmtId="2" fontId="23" fillId="61" borderId="34" xfId="0" applyNumberFormat="1" applyFont="1" applyFill="1" applyBorder="1" applyAlignment="1">
      <alignment horizontal="center" vertical="center" wrapText="1"/>
    </xf>
    <xf numFmtId="2" fontId="23" fillId="61" borderId="36" xfId="0" applyNumberFormat="1" applyFont="1" applyFill="1" applyBorder="1" applyAlignment="1">
      <alignment horizontal="center" vertical="center" wrapText="1"/>
    </xf>
    <xf numFmtId="2" fontId="23" fillId="61" borderId="31" xfId="0" applyNumberFormat="1" applyFont="1" applyFill="1" applyBorder="1" applyAlignment="1">
      <alignment horizontal="center" vertical="center" wrapText="1"/>
    </xf>
    <xf numFmtId="2" fontId="23" fillId="61" borderId="38" xfId="0" applyNumberFormat="1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27" xfId="0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0" fontId="27" fillId="61" borderId="42" xfId="0" applyFont="1" applyFill="1" applyBorder="1" applyAlignment="1">
      <alignment horizontal="center" vertical="center" wrapText="1"/>
    </xf>
    <xf numFmtId="0" fontId="27" fillId="61" borderId="43" xfId="0" applyFont="1" applyFill="1" applyBorder="1" applyAlignment="1">
      <alignment horizontal="center" vertical="center" wrapText="1"/>
    </xf>
    <xf numFmtId="0" fontId="27" fillId="61" borderId="42" xfId="0" applyFont="1" applyFill="1" applyBorder="1" applyAlignment="1">
      <alignment horizontal="left" vertical="center" wrapText="1"/>
    </xf>
    <xf numFmtId="187" fontId="23" fillId="61" borderId="26" xfId="0" applyNumberFormat="1" applyFont="1" applyFill="1" applyBorder="1" applyAlignment="1">
      <alignment horizontal="center" vertical="center"/>
    </xf>
    <xf numFmtId="185" fontId="23" fillId="61" borderId="44" xfId="0" applyNumberFormat="1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left" vertical="center"/>
    </xf>
    <xf numFmtId="2" fontId="23" fillId="61" borderId="33" xfId="0" applyNumberFormat="1" applyFont="1" applyFill="1" applyBorder="1" applyAlignment="1">
      <alignment horizontal="center" vertical="center"/>
    </xf>
    <xf numFmtId="185" fontId="23" fillId="61" borderId="30" xfId="0" applyNumberFormat="1" applyFont="1" applyFill="1" applyBorder="1" applyAlignment="1">
      <alignment horizontal="center" vertical="center"/>
    </xf>
    <xf numFmtId="185" fontId="23" fillId="61" borderId="28" xfId="0" applyNumberFormat="1" applyFont="1" applyFill="1" applyBorder="1" applyAlignment="1">
      <alignment horizontal="center" vertical="center"/>
    </xf>
    <xf numFmtId="1" fontId="23" fillId="61" borderId="34" xfId="0" applyNumberFormat="1" applyFont="1" applyFill="1" applyBorder="1" applyAlignment="1">
      <alignment horizontal="center" vertical="center"/>
    </xf>
    <xf numFmtId="1" fontId="23" fillId="61" borderId="33" xfId="0" applyNumberFormat="1" applyFont="1" applyFill="1" applyBorder="1" applyAlignment="1">
      <alignment horizontal="center" vertical="center"/>
    </xf>
    <xf numFmtId="1" fontId="23" fillId="61" borderId="38" xfId="0" applyNumberFormat="1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right" vertical="center"/>
    </xf>
    <xf numFmtId="184" fontId="23" fillId="61" borderId="29" xfId="0" applyNumberFormat="1" applyFont="1" applyFill="1" applyBorder="1" applyAlignment="1">
      <alignment horizontal="center" vertical="center"/>
    </xf>
    <xf numFmtId="185" fontId="23" fillId="61" borderId="29" xfId="0" applyNumberFormat="1" applyFont="1" applyFill="1" applyBorder="1" applyAlignment="1">
      <alignment horizontal="center" vertical="center"/>
    </xf>
    <xf numFmtId="1" fontId="23" fillId="61" borderId="29" xfId="0" applyNumberFormat="1" applyFont="1" applyFill="1" applyBorder="1" applyAlignment="1">
      <alignment horizontal="center" vertical="center"/>
    </xf>
    <xf numFmtId="184" fontId="23" fillId="61" borderId="34" xfId="0" applyNumberFormat="1" applyFont="1" applyFill="1" applyBorder="1" applyAlignment="1">
      <alignment horizontal="center" vertical="center"/>
    </xf>
    <xf numFmtId="1" fontId="23" fillId="61" borderId="34" xfId="0" applyNumberFormat="1" applyFont="1" applyFill="1" applyBorder="1" applyAlignment="1" quotePrefix="1">
      <alignment horizontal="center" vertical="center"/>
    </xf>
    <xf numFmtId="1" fontId="23" fillId="61" borderId="36" xfId="0" applyNumberFormat="1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/>
    </xf>
    <xf numFmtId="0" fontId="27" fillId="61" borderId="38" xfId="0" applyFont="1" applyFill="1" applyBorder="1" applyAlignment="1">
      <alignment/>
    </xf>
    <xf numFmtId="57" fontId="27" fillId="0" borderId="27" xfId="953" applyNumberFormat="1" applyFont="1" applyBorder="1" applyAlignment="1">
      <alignment horizontal="center" vertical="center"/>
      <protection/>
    </xf>
    <xf numFmtId="0" fontId="23" fillId="61" borderId="0" xfId="0" applyFont="1" applyFill="1" applyAlignment="1">
      <alignment vertical="center"/>
    </xf>
    <xf numFmtId="0" fontId="27" fillId="61" borderId="0" xfId="0" applyFont="1" applyFill="1" applyBorder="1" applyAlignment="1">
      <alignment vertical="center" wrapText="1"/>
    </xf>
    <xf numFmtId="2" fontId="109" fillId="61" borderId="34" xfId="0" applyNumberFormat="1" applyFont="1" applyFill="1" applyBorder="1" applyAlignment="1">
      <alignment horizontal="right" vertical="center" wrapText="1"/>
    </xf>
    <xf numFmtId="187" fontId="109" fillId="61" borderId="34" xfId="0" applyNumberFormat="1" applyFont="1" applyFill="1" applyBorder="1" applyAlignment="1">
      <alignment horizontal="right" vertical="center" wrapText="1"/>
    </xf>
    <xf numFmtId="2" fontId="109" fillId="61" borderId="34" xfId="0" applyNumberFormat="1" applyFont="1" applyFill="1" applyBorder="1" applyAlignment="1">
      <alignment horizontal="right" vertical="center"/>
    </xf>
    <xf numFmtId="187" fontId="109" fillId="61" borderId="28" xfId="0" applyNumberFormat="1" applyFont="1" applyFill="1" applyBorder="1" applyAlignment="1">
      <alignment horizontal="right" vertical="center"/>
    </xf>
    <xf numFmtId="57" fontId="27" fillId="0" borderId="27" xfId="953" applyNumberFormat="1" applyFont="1" applyBorder="1" applyAlignment="1">
      <alignment horizontal="center" vertical="center"/>
      <protection/>
    </xf>
    <xf numFmtId="0" fontId="27" fillId="61" borderId="33" xfId="0" applyFont="1" applyFill="1" applyBorder="1" applyAlignment="1">
      <alignment horizontal="left" vertical="center" wrapText="1"/>
    </xf>
    <xf numFmtId="0" fontId="27" fillId="61" borderId="38" xfId="0" applyFont="1" applyFill="1" applyBorder="1" applyAlignment="1">
      <alignment horizontal="left" vertical="center" wrapText="1"/>
    </xf>
    <xf numFmtId="0" fontId="23" fillId="61" borderId="35" xfId="0" applyFont="1" applyFill="1" applyBorder="1" applyAlignment="1">
      <alignment horizontal="center" vertical="center" wrapText="1"/>
    </xf>
    <xf numFmtId="185" fontId="110" fillId="0" borderId="37" xfId="0" applyNumberFormat="1" applyFont="1" applyBorder="1" applyAlignment="1">
      <alignment horizontal="center" vertical="center"/>
    </xf>
    <xf numFmtId="186" fontId="23" fillId="61" borderId="0" xfId="0" applyNumberFormat="1" applyFont="1" applyFill="1" applyAlignment="1">
      <alignment vertical="center"/>
    </xf>
    <xf numFmtId="57" fontId="27" fillId="0" borderId="27" xfId="953" applyNumberFormat="1" applyFont="1" applyBorder="1" applyAlignment="1">
      <alignment horizontal="center" vertical="center"/>
      <protection/>
    </xf>
    <xf numFmtId="0" fontId="109" fillId="61" borderId="28" xfId="0" applyFont="1" applyFill="1" applyBorder="1" applyAlignment="1">
      <alignment horizontal="right" vertical="center" wrapText="1"/>
    </xf>
    <xf numFmtId="0" fontId="27" fillId="61" borderId="0" xfId="0" applyFont="1" applyFill="1" applyBorder="1" applyAlignment="1">
      <alignment vertical="center" wrapText="1"/>
    </xf>
    <xf numFmtId="57" fontId="27" fillId="0" borderId="27" xfId="953" applyNumberFormat="1" applyFont="1" applyBorder="1" applyAlignment="1">
      <alignment horizontal="center" vertical="center"/>
      <protection/>
    </xf>
    <xf numFmtId="0" fontId="27" fillId="61" borderId="29" xfId="0" applyFont="1" applyFill="1" applyBorder="1" applyAlignment="1">
      <alignment horizontal="center" vertical="center" wrapText="1"/>
    </xf>
    <xf numFmtId="49" fontId="23" fillId="61" borderId="28" xfId="0" applyNumberFormat="1" applyFont="1" applyFill="1" applyBorder="1" applyAlignment="1">
      <alignment horizontal="right" vertical="center"/>
    </xf>
    <xf numFmtId="187" fontId="23" fillId="61" borderId="28" xfId="0" applyNumberFormat="1" applyFont="1" applyFill="1" applyBorder="1" applyAlignment="1">
      <alignment horizontal="right" vertical="center"/>
    </xf>
    <xf numFmtId="0" fontId="27" fillId="61" borderId="32" xfId="0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185" fontId="23" fillId="61" borderId="4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85" fillId="61" borderId="0" xfId="0" applyFont="1" applyFill="1" applyAlignment="1">
      <alignment horizontal="center" vertical="center"/>
    </xf>
    <xf numFmtId="0" fontId="26" fillId="0" borderId="0" xfId="953" applyFont="1" applyAlignment="1">
      <alignment horizontal="center" vertical="center"/>
      <protection/>
    </xf>
    <xf numFmtId="0" fontId="27" fillId="0" borderId="35" xfId="953" applyFont="1" applyBorder="1" applyAlignment="1">
      <alignment horizontal="right" vertical="center"/>
      <protection/>
    </xf>
    <xf numFmtId="0" fontId="27" fillId="0" borderId="31" xfId="953" applyFont="1" applyBorder="1" applyAlignment="1">
      <alignment horizontal="center" vertical="center"/>
      <protection/>
    </xf>
    <xf numFmtId="0" fontId="27" fillId="0" borderId="38" xfId="953" applyFont="1" applyBorder="1" applyAlignment="1">
      <alignment horizontal="center" vertical="center"/>
      <protection/>
    </xf>
    <xf numFmtId="0" fontId="27" fillId="0" borderId="26" xfId="953" applyFont="1" applyBorder="1" applyAlignment="1">
      <alignment horizontal="center" vertical="center"/>
      <protection/>
    </xf>
    <xf numFmtId="0" fontId="27" fillId="0" borderId="27" xfId="953" applyFont="1" applyBorder="1" applyAlignment="1">
      <alignment horizontal="center" vertical="center"/>
      <protection/>
    </xf>
    <xf numFmtId="0" fontId="27" fillId="0" borderId="2" xfId="953" applyFont="1" applyBorder="1" applyAlignment="1">
      <alignment horizontal="center" vertical="center"/>
      <protection/>
    </xf>
    <xf numFmtId="0" fontId="30" fillId="61" borderId="0" xfId="0" applyFont="1" applyFill="1" applyAlignment="1">
      <alignment horizontal="center" vertical="center"/>
    </xf>
    <xf numFmtId="0" fontId="26" fillId="61" borderId="0" xfId="0" applyFont="1" applyFill="1" applyAlignment="1">
      <alignment horizontal="center" vertical="center"/>
    </xf>
    <xf numFmtId="0" fontId="27" fillId="61" borderId="45" xfId="0" applyFont="1" applyFill="1" applyBorder="1" applyAlignment="1">
      <alignment horizontal="center" vertical="center"/>
    </xf>
    <xf numFmtId="0" fontId="27" fillId="61" borderId="45" xfId="0" applyFont="1" applyFill="1" applyBorder="1" applyAlignment="1">
      <alignment horizontal="center" vertical="center"/>
    </xf>
    <xf numFmtId="0" fontId="34" fillId="61" borderId="0" xfId="0" applyFont="1" applyFill="1" applyAlignment="1">
      <alignment horizontal="center" vertical="center"/>
    </xf>
    <xf numFmtId="0" fontId="31" fillId="61" borderId="0" xfId="0" applyFont="1" applyFill="1" applyAlignment="1">
      <alignment horizontal="center" vertical="center"/>
    </xf>
    <xf numFmtId="0" fontId="33" fillId="61" borderId="0" xfId="0" applyFont="1" applyFill="1" applyAlignment="1">
      <alignment horizontal="center" vertical="center"/>
    </xf>
    <xf numFmtId="0" fontId="27" fillId="61" borderId="0" xfId="0" applyFont="1" applyFill="1" applyBorder="1" applyAlignment="1">
      <alignment horizontal="right" vertical="center"/>
    </xf>
    <xf numFmtId="0" fontId="27" fillId="61" borderId="35" xfId="0" applyFont="1" applyFill="1" applyBorder="1" applyAlignment="1">
      <alignment horizontal="center"/>
    </xf>
    <xf numFmtId="0" fontId="27" fillId="61" borderId="35" xfId="0" applyFont="1" applyFill="1" applyBorder="1" applyAlignment="1">
      <alignment horizontal="center" vertical="center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 wrapText="1"/>
    </xf>
    <xf numFmtId="0" fontId="27" fillId="61" borderId="38" xfId="0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center" vertical="center" wrapText="1"/>
    </xf>
    <xf numFmtId="0" fontId="27" fillId="61" borderId="35" xfId="0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0" fontId="27" fillId="61" borderId="32" xfId="0" applyFont="1" applyFill="1" applyBorder="1" applyAlignment="1">
      <alignment horizontal="center" vertical="center"/>
    </xf>
    <xf numFmtId="0" fontId="27" fillId="61" borderId="3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left" vertical="center" wrapText="1"/>
    </xf>
    <xf numFmtId="0" fontId="27" fillId="61" borderId="0" xfId="0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0" fontId="27" fillId="61" borderId="30" xfId="1006" applyFont="1" applyFill="1" applyBorder="1" applyAlignment="1">
      <alignment horizontal="center" vertical="center" wrapText="1"/>
      <protection/>
    </xf>
    <xf numFmtId="0" fontId="27" fillId="61" borderId="31" xfId="1006" applyFont="1" applyFill="1" applyBorder="1" applyAlignment="1">
      <alignment horizontal="center" vertical="center" wrapText="1"/>
      <protection/>
    </xf>
  </cellXfs>
  <cellStyles count="1547">
    <cellStyle name="Normal" xfId="0"/>
    <cellStyle name=" " xfId="15"/>
    <cellStyle name="??" xfId="16"/>
    <cellStyle name="???" xfId="17"/>
    <cellStyle name="????" xfId="18"/>
    <cellStyle name="???¨" xfId="19"/>
    <cellStyle name="???¨¤" xfId="20"/>
    <cellStyle name="???§??" xfId="21"/>
    <cellStyle name="???à" xfId="22"/>
    <cellStyle name="???à¨" xfId="23"/>
    <cellStyle name="??_NJ02-44" xfId="24"/>
    <cellStyle name="??¡" xfId="25"/>
    <cellStyle name="??¡à¨" xfId="26"/>
    <cellStyle name="??¨" xfId="27"/>
    <cellStyle name="??¨???" xfId="28"/>
    <cellStyle name="??¨′" xfId="29"/>
    <cellStyle name="??¨¬" xfId="30"/>
    <cellStyle name="??¨¬???" xfId="31"/>
    <cellStyle name="??±" xfId="32"/>
    <cellStyle name="??±ò[" xfId="33"/>
    <cellStyle name="??ì" xfId="34"/>
    <cellStyle name="??ì???" xfId="35"/>
    <cellStyle name="??ì??[" xfId="36"/>
    <cellStyle name="?¡ì?" xfId="37"/>
    <cellStyle name="?¡ì??¡¤" xfId="38"/>
    <cellStyle name="?§" xfId="39"/>
    <cellStyle name="?§?" xfId="40"/>
    <cellStyle name="?§??" xfId="41"/>
    <cellStyle name="?§??[" xfId="42"/>
    <cellStyle name="?§??[0" xfId="43"/>
    <cellStyle name="?§??·" xfId="44"/>
    <cellStyle name="_05" xfId="45"/>
    <cellStyle name="_1" xfId="46"/>
    <cellStyle name="_13" xfId="47"/>
    <cellStyle name="_13-19" xfId="48"/>
    <cellStyle name="_13-19(1)" xfId="49"/>
    <cellStyle name="_16" xfId="50"/>
    <cellStyle name="_17" xfId="51"/>
    <cellStyle name="_2003-17" xfId="52"/>
    <cellStyle name="_2005-09" xfId="53"/>
    <cellStyle name="_2005-17" xfId="54"/>
    <cellStyle name="_2005-18" xfId="55"/>
    <cellStyle name="_2005-19" xfId="56"/>
    <cellStyle name="_2006-2" xfId="57"/>
    <cellStyle name="_7月卡申请表" xfId="58"/>
    <cellStyle name="_Book1" xfId="59"/>
    <cellStyle name="_Book1_1" xfId="60"/>
    <cellStyle name="_Book3" xfId="61"/>
    <cellStyle name="_ET_STYLE_NoName_00_" xfId="62"/>
    <cellStyle name="_NJ09-05" xfId="63"/>
    <cellStyle name="_NJ17-06" xfId="64"/>
    <cellStyle name="_NJ17-24" xfId="65"/>
    <cellStyle name="_NJ17-25" xfId="66"/>
    <cellStyle name="_NJ17-26" xfId="67"/>
    <cellStyle name="_NJ18-13" xfId="68"/>
    <cellStyle name="_NJ18-27" xfId="69"/>
    <cellStyle name="_定稿" xfId="70"/>
    <cellStyle name="_分市分省GDP" xfId="71"/>
    <cellStyle name="_副本2006-2" xfId="72"/>
    <cellStyle name="_副本2006-2新" xfId="73"/>
    <cellStyle name="_综合数据" xfId="74"/>
    <cellStyle name="_纵横对比" xfId="75"/>
    <cellStyle name="¡ã¨" xfId="76"/>
    <cellStyle name="»õ" xfId="77"/>
    <cellStyle name="»õ±ò" xfId="78"/>
    <cellStyle name="»õ±ò[" xfId="79"/>
    <cellStyle name="»õ±ò[0]" xfId="80"/>
    <cellStyle name="»õ±ò_10" xfId="81"/>
    <cellStyle name="°" xfId="82"/>
    <cellStyle name="°_05" xfId="83"/>
    <cellStyle name="°_1" xfId="84"/>
    <cellStyle name="°_17" xfId="85"/>
    <cellStyle name="°_2003-17" xfId="86"/>
    <cellStyle name="°_2006-2" xfId="87"/>
    <cellStyle name="°_Book3" xfId="88"/>
    <cellStyle name="°_NJ17-14" xfId="89"/>
    <cellStyle name="°_定稿" xfId="90"/>
    <cellStyle name="°_副本2006-2" xfId="91"/>
    <cellStyle name="°_副本2006-2新" xfId="92"/>
    <cellStyle name="°_综合数据" xfId="93"/>
    <cellStyle name="°_纵横对比" xfId="94"/>
    <cellStyle name="°ù·" xfId="95"/>
    <cellStyle name="°ù·ö±è" xfId="96"/>
    <cellStyle name="0,0&#13;&#10;NA&#13;&#10;" xfId="97"/>
    <cellStyle name="0,0&#13;&#10;NA&#13;&#10; 2" xfId="98"/>
    <cellStyle name="20% - 强调文字颜色 1" xfId="99"/>
    <cellStyle name="20% - 强调文字颜色 1 2" xfId="100"/>
    <cellStyle name="20% - 强调文字颜色 1 3" xfId="101"/>
    <cellStyle name="20% - 强调文字颜色 1 4" xfId="102"/>
    <cellStyle name="20% - 强调文字颜色 1 5" xfId="103"/>
    <cellStyle name="20% - 强调文字颜色 1 6" xfId="104"/>
    <cellStyle name="20% - 强调文字颜色 1 7" xfId="105"/>
    <cellStyle name="20% - 强调文字颜色 2" xfId="106"/>
    <cellStyle name="20% - 强调文字颜色 2 2" xfId="107"/>
    <cellStyle name="20% - 强调文字颜色 2 3" xfId="108"/>
    <cellStyle name="20% - 强调文字颜色 2 4" xfId="109"/>
    <cellStyle name="20% - 强调文字颜色 2 5" xfId="110"/>
    <cellStyle name="20% - 强调文字颜色 2 6" xfId="111"/>
    <cellStyle name="20% - 强调文字颜色 2 7" xfId="112"/>
    <cellStyle name="20% - 强调文字颜色 3" xfId="113"/>
    <cellStyle name="20% - 强调文字颜色 3 2" xfId="114"/>
    <cellStyle name="20% - 强调文字颜色 3 3" xfId="115"/>
    <cellStyle name="20% - 强调文字颜色 3 4" xfId="116"/>
    <cellStyle name="20% - 强调文字颜色 3 5" xfId="117"/>
    <cellStyle name="20% - 强调文字颜色 3 6" xfId="118"/>
    <cellStyle name="20% - 强调文字颜色 3 7" xfId="119"/>
    <cellStyle name="20% - 强调文字颜色 4" xfId="120"/>
    <cellStyle name="20% - 强调文字颜色 4 2" xfId="121"/>
    <cellStyle name="20% - 强调文字颜色 4 3" xfId="122"/>
    <cellStyle name="20% - 强调文字颜色 4 4" xfId="123"/>
    <cellStyle name="20% - 强调文字颜色 4 5" xfId="124"/>
    <cellStyle name="20% - 强调文字颜色 4 6" xfId="125"/>
    <cellStyle name="20% - 强调文字颜色 4 7" xfId="126"/>
    <cellStyle name="20% - 强调文字颜色 5" xfId="127"/>
    <cellStyle name="20% - 强调文字颜色 5 2" xfId="128"/>
    <cellStyle name="20% - 强调文字颜色 5 3" xfId="129"/>
    <cellStyle name="20% - 强调文字颜色 5 4" xfId="130"/>
    <cellStyle name="20% - 强调文字颜色 5 5" xfId="131"/>
    <cellStyle name="20% - 强调文字颜色 5 6" xfId="132"/>
    <cellStyle name="20% - 强调文字颜色 5 7" xfId="133"/>
    <cellStyle name="20% - 强调文字颜色 6" xfId="134"/>
    <cellStyle name="20% - 强调文字颜色 6 2" xfId="135"/>
    <cellStyle name="20% - 强调文字颜色 6 3" xfId="136"/>
    <cellStyle name="20% - 强调文字颜色 6 4" xfId="137"/>
    <cellStyle name="20% - 强调文字颜色 6 5" xfId="138"/>
    <cellStyle name="20% - 强调文字颜色 6 6" xfId="139"/>
    <cellStyle name="20% - 强调文字颜色 6 7" xfId="140"/>
    <cellStyle name="20% - 着色 1" xfId="141"/>
    <cellStyle name="20% - 着色 1 10" xfId="142"/>
    <cellStyle name="20% - 着色 1 11" xfId="143"/>
    <cellStyle name="20% - 着色 1 12" xfId="144"/>
    <cellStyle name="20% - 着色 1 13" xfId="145"/>
    <cellStyle name="20% - 着色 1 14" xfId="146"/>
    <cellStyle name="20% - 着色 1 15" xfId="147"/>
    <cellStyle name="20% - 着色 1 16" xfId="148"/>
    <cellStyle name="20% - 着色 1 17" xfId="149"/>
    <cellStyle name="20% - 着色 1 18" xfId="150"/>
    <cellStyle name="20% - 着色 1 19" xfId="151"/>
    <cellStyle name="20% - 着色 1 2" xfId="152"/>
    <cellStyle name="20% - 着色 1 20" xfId="153"/>
    <cellStyle name="20% - 着色 1 21" xfId="154"/>
    <cellStyle name="20% - 着色 1 22" xfId="155"/>
    <cellStyle name="20% - 着色 1 3" xfId="156"/>
    <cellStyle name="20% - 着色 1 4" xfId="157"/>
    <cellStyle name="20% - 着色 1 5" xfId="158"/>
    <cellStyle name="20% - 着色 1 6" xfId="159"/>
    <cellStyle name="20% - 着色 1 7" xfId="160"/>
    <cellStyle name="20% - 着色 1 8" xfId="161"/>
    <cellStyle name="20% - 着色 1 9" xfId="162"/>
    <cellStyle name="20% - 着色 2" xfId="163"/>
    <cellStyle name="20% - 着色 2 10" xfId="164"/>
    <cellStyle name="20% - 着色 2 11" xfId="165"/>
    <cellStyle name="20% - 着色 2 12" xfId="166"/>
    <cellStyle name="20% - 着色 2 13" xfId="167"/>
    <cellStyle name="20% - 着色 2 14" xfId="168"/>
    <cellStyle name="20% - 着色 2 15" xfId="169"/>
    <cellStyle name="20% - 着色 2 16" xfId="170"/>
    <cellStyle name="20% - 着色 2 17" xfId="171"/>
    <cellStyle name="20% - 着色 2 18" xfId="172"/>
    <cellStyle name="20% - 着色 2 19" xfId="173"/>
    <cellStyle name="20% - 着色 2 2" xfId="174"/>
    <cellStyle name="20% - 着色 2 20" xfId="175"/>
    <cellStyle name="20% - 着色 2 21" xfId="176"/>
    <cellStyle name="20% - 着色 2 22" xfId="177"/>
    <cellStyle name="20% - 着色 2 3" xfId="178"/>
    <cellStyle name="20% - 着色 2 4" xfId="179"/>
    <cellStyle name="20% - 着色 2 5" xfId="180"/>
    <cellStyle name="20% - 着色 2 6" xfId="181"/>
    <cellStyle name="20% - 着色 2 7" xfId="182"/>
    <cellStyle name="20% - 着色 2 8" xfId="183"/>
    <cellStyle name="20% - 着色 2 9" xfId="184"/>
    <cellStyle name="20% - 着色 3" xfId="185"/>
    <cellStyle name="20% - 着色 3 10" xfId="186"/>
    <cellStyle name="20% - 着色 3 11" xfId="187"/>
    <cellStyle name="20% - 着色 3 12" xfId="188"/>
    <cellStyle name="20% - 着色 3 13" xfId="189"/>
    <cellStyle name="20% - 着色 3 14" xfId="190"/>
    <cellStyle name="20% - 着色 3 15" xfId="191"/>
    <cellStyle name="20% - 着色 3 16" xfId="192"/>
    <cellStyle name="20% - 着色 3 17" xfId="193"/>
    <cellStyle name="20% - 着色 3 18" xfId="194"/>
    <cellStyle name="20% - 着色 3 19" xfId="195"/>
    <cellStyle name="20% - 着色 3 2" xfId="196"/>
    <cellStyle name="20% - 着色 3 20" xfId="197"/>
    <cellStyle name="20% - 着色 3 21" xfId="198"/>
    <cellStyle name="20% - 着色 3 22" xfId="199"/>
    <cellStyle name="20% - 着色 3 3" xfId="200"/>
    <cellStyle name="20% - 着色 3 4" xfId="201"/>
    <cellStyle name="20% - 着色 3 5" xfId="202"/>
    <cellStyle name="20% - 着色 3 6" xfId="203"/>
    <cellStyle name="20% - 着色 3 7" xfId="204"/>
    <cellStyle name="20% - 着色 3 8" xfId="205"/>
    <cellStyle name="20% - 着色 3 9" xfId="206"/>
    <cellStyle name="20% - 着色 4" xfId="207"/>
    <cellStyle name="20% - 着色 4 10" xfId="208"/>
    <cellStyle name="20% - 着色 4 11" xfId="209"/>
    <cellStyle name="20% - 着色 4 12" xfId="210"/>
    <cellStyle name="20% - 着色 4 13" xfId="211"/>
    <cellStyle name="20% - 着色 4 14" xfId="212"/>
    <cellStyle name="20% - 着色 4 15" xfId="213"/>
    <cellStyle name="20% - 着色 4 16" xfId="214"/>
    <cellStyle name="20% - 着色 4 17" xfId="215"/>
    <cellStyle name="20% - 着色 4 18" xfId="216"/>
    <cellStyle name="20% - 着色 4 19" xfId="217"/>
    <cellStyle name="20% - 着色 4 2" xfId="218"/>
    <cellStyle name="20% - 着色 4 20" xfId="219"/>
    <cellStyle name="20% - 着色 4 21" xfId="220"/>
    <cellStyle name="20% - 着色 4 22" xfId="221"/>
    <cellStyle name="20% - 着色 4 3" xfId="222"/>
    <cellStyle name="20% - 着色 4 4" xfId="223"/>
    <cellStyle name="20% - 着色 4 5" xfId="224"/>
    <cellStyle name="20% - 着色 4 6" xfId="225"/>
    <cellStyle name="20% - 着色 4 7" xfId="226"/>
    <cellStyle name="20% - 着色 4 8" xfId="227"/>
    <cellStyle name="20% - 着色 4 9" xfId="228"/>
    <cellStyle name="20% - 着色 5" xfId="229"/>
    <cellStyle name="20% - 着色 5 10" xfId="230"/>
    <cellStyle name="20% - 着色 5 11" xfId="231"/>
    <cellStyle name="20% - 着色 5 12" xfId="232"/>
    <cellStyle name="20% - 着色 5 13" xfId="233"/>
    <cellStyle name="20% - 着色 5 14" xfId="234"/>
    <cellStyle name="20% - 着色 5 15" xfId="235"/>
    <cellStyle name="20% - 着色 5 16" xfId="236"/>
    <cellStyle name="20% - 着色 5 17" xfId="237"/>
    <cellStyle name="20% - 着色 5 18" xfId="238"/>
    <cellStyle name="20% - 着色 5 19" xfId="239"/>
    <cellStyle name="20% - 着色 5 2" xfId="240"/>
    <cellStyle name="20% - 着色 5 20" xfId="241"/>
    <cellStyle name="20% - 着色 5 21" xfId="242"/>
    <cellStyle name="20% - 着色 5 22" xfId="243"/>
    <cellStyle name="20% - 着色 5 3" xfId="244"/>
    <cellStyle name="20% - 着色 5 4" xfId="245"/>
    <cellStyle name="20% - 着色 5 5" xfId="246"/>
    <cellStyle name="20% - 着色 5 6" xfId="247"/>
    <cellStyle name="20% - 着色 5 7" xfId="248"/>
    <cellStyle name="20% - 着色 5 8" xfId="249"/>
    <cellStyle name="20% - 着色 5 9" xfId="250"/>
    <cellStyle name="20% - 着色 6" xfId="251"/>
    <cellStyle name="20% - 着色 6 10" xfId="252"/>
    <cellStyle name="20% - 着色 6 11" xfId="253"/>
    <cellStyle name="20% - 着色 6 12" xfId="254"/>
    <cellStyle name="20% - 着色 6 13" xfId="255"/>
    <cellStyle name="20% - 着色 6 14" xfId="256"/>
    <cellStyle name="20% - 着色 6 15" xfId="257"/>
    <cellStyle name="20% - 着色 6 16" xfId="258"/>
    <cellStyle name="20% - 着色 6 17" xfId="259"/>
    <cellStyle name="20% - 着色 6 18" xfId="260"/>
    <cellStyle name="20% - 着色 6 19" xfId="261"/>
    <cellStyle name="20% - 着色 6 2" xfId="262"/>
    <cellStyle name="20% - 着色 6 20" xfId="263"/>
    <cellStyle name="20% - 着色 6 21" xfId="264"/>
    <cellStyle name="20% - 着色 6 22" xfId="265"/>
    <cellStyle name="20% - 着色 6 3" xfId="266"/>
    <cellStyle name="20% - 着色 6 4" xfId="267"/>
    <cellStyle name="20% - 着色 6 5" xfId="268"/>
    <cellStyle name="20% - 着色 6 6" xfId="269"/>
    <cellStyle name="20% - 着色 6 7" xfId="270"/>
    <cellStyle name="20% - 着色 6 8" xfId="271"/>
    <cellStyle name="20% - 着色 6 9" xfId="272"/>
    <cellStyle name="3" xfId="273"/>
    <cellStyle name="3?" xfId="274"/>
    <cellStyle name="3?ê" xfId="275"/>
    <cellStyle name="3_03-17" xfId="276"/>
    <cellStyle name="3_04-19" xfId="277"/>
    <cellStyle name="3_05" xfId="278"/>
    <cellStyle name="3_2005-18" xfId="279"/>
    <cellStyle name="3_2005-19" xfId="280"/>
    <cellStyle name="3_封面" xfId="281"/>
    <cellStyle name="3¡" xfId="282"/>
    <cellStyle name="3￡" xfId="283"/>
    <cellStyle name="³£" xfId="284"/>
    <cellStyle name="3￡1" xfId="285"/>
    <cellStyle name="³£¹æ" xfId="286"/>
    <cellStyle name="40% - 强调文字颜色 1" xfId="287"/>
    <cellStyle name="40% - 强调文字颜色 1 2" xfId="288"/>
    <cellStyle name="40% - 强调文字颜色 1 3" xfId="289"/>
    <cellStyle name="40% - 强调文字颜色 1 4" xfId="290"/>
    <cellStyle name="40% - 强调文字颜色 1 5" xfId="291"/>
    <cellStyle name="40% - 强调文字颜色 1 6" xfId="292"/>
    <cellStyle name="40% - 强调文字颜色 1 7" xfId="293"/>
    <cellStyle name="40% - 强调文字颜色 2" xfId="294"/>
    <cellStyle name="40% - 强调文字颜色 2 2" xfId="295"/>
    <cellStyle name="40% - 强调文字颜色 2 3" xfId="296"/>
    <cellStyle name="40% - 强调文字颜色 2 4" xfId="297"/>
    <cellStyle name="40% - 强调文字颜色 2 5" xfId="298"/>
    <cellStyle name="40% - 强调文字颜色 2 6" xfId="299"/>
    <cellStyle name="40% - 强调文字颜色 2 7" xfId="300"/>
    <cellStyle name="40% - 强调文字颜色 3" xfId="301"/>
    <cellStyle name="40% - 强调文字颜色 3 2" xfId="302"/>
    <cellStyle name="40% - 强调文字颜色 3 3" xfId="303"/>
    <cellStyle name="40% - 强调文字颜色 3 4" xfId="304"/>
    <cellStyle name="40% - 强调文字颜色 3 5" xfId="305"/>
    <cellStyle name="40% - 强调文字颜色 3 6" xfId="306"/>
    <cellStyle name="40% - 强调文字颜色 3 7" xfId="307"/>
    <cellStyle name="40% - 强调文字颜色 4" xfId="308"/>
    <cellStyle name="40% - 强调文字颜色 4 2" xfId="309"/>
    <cellStyle name="40% - 强调文字颜色 4 3" xfId="310"/>
    <cellStyle name="40% - 强调文字颜色 4 4" xfId="311"/>
    <cellStyle name="40% - 强调文字颜色 4 5" xfId="312"/>
    <cellStyle name="40% - 强调文字颜色 4 6" xfId="313"/>
    <cellStyle name="40% - 强调文字颜色 4 7" xfId="314"/>
    <cellStyle name="40% - 强调文字颜色 5" xfId="315"/>
    <cellStyle name="40% - 强调文字颜色 5 2" xfId="316"/>
    <cellStyle name="40% - 强调文字颜色 5 3" xfId="317"/>
    <cellStyle name="40% - 强调文字颜色 5 4" xfId="318"/>
    <cellStyle name="40% - 强调文字颜色 5 5" xfId="319"/>
    <cellStyle name="40% - 强调文字颜色 5 6" xfId="320"/>
    <cellStyle name="40% - 强调文字颜色 5 7" xfId="321"/>
    <cellStyle name="40% - 强调文字颜色 6" xfId="322"/>
    <cellStyle name="40% - 强调文字颜色 6 2" xfId="323"/>
    <cellStyle name="40% - 强调文字颜色 6 3" xfId="324"/>
    <cellStyle name="40% - 强调文字颜色 6 4" xfId="325"/>
    <cellStyle name="40% - 强调文字颜色 6 5" xfId="326"/>
    <cellStyle name="40% - 强调文字颜色 6 6" xfId="327"/>
    <cellStyle name="40% - 强调文字颜色 6 7" xfId="328"/>
    <cellStyle name="40% - 着色 1" xfId="329"/>
    <cellStyle name="40% - 着色 1 10" xfId="330"/>
    <cellStyle name="40% - 着色 1 11" xfId="331"/>
    <cellStyle name="40% - 着色 1 12" xfId="332"/>
    <cellStyle name="40% - 着色 1 13" xfId="333"/>
    <cellStyle name="40% - 着色 1 14" xfId="334"/>
    <cellStyle name="40% - 着色 1 15" xfId="335"/>
    <cellStyle name="40% - 着色 1 16" xfId="336"/>
    <cellStyle name="40% - 着色 1 17" xfId="337"/>
    <cellStyle name="40% - 着色 1 18" xfId="338"/>
    <cellStyle name="40% - 着色 1 19" xfId="339"/>
    <cellStyle name="40% - 着色 1 2" xfId="340"/>
    <cellStyle name="40% - 着色 1 20" xfId="341"/>
    <cellStyle name="40% - 着色 1 21" xfId="342"/>
    <cellStyle name="40% - 着色 1 22" xfId="343"/>
    <cellStyle name="40% - 着色 1 3" xfId="344"/>
    <cellStyle name="40% - 着色 1 4" xfId="345"/>
    <cellStyle name="40% - 着色 1 5" xfId="346"/>
    <cellStyle name="40% - 着色 1 6" xfId="347"/>
    <cellStyle name="40% - 着色 1 7" xfId="348"/>
    <cellStyle name="40% - 着色 1 8" xfId="349"/>
    <cellStyle name="40% - 着色 1 9" xfId="350"/>
    <cellStyle name="40% - 着色 2" xfId="351"/>
    <cellStyle name="40% - 着色 2 10" xfId="352"/>
    <cellStyle name="40% - 着色 2 11" xfId="353"/>
    <cellStyle name="40% - 着色 2 12" xfId="354"/>
    <cellStyle name="40% - 着色 2 13" xfId="355"/>
    <cellStyle name="40% - 着色 2 14" xfId="356"/>
    <cellStyle name="40% - 着色 2 15" xfId="357"/>
    <cellStyle name="40% - 着色 2 16" xfId="358"/>
    <cellStyle name="40% - 着色 2 17" xfId="359"/>
    <cellStyle name="40% - 着色 2 18" xfId="360"/>
    <cellStyle name="40% - 着色 2 19" xfId="361"/>
    <cellStyle name="40% - 着色 2 2" xfId="362"/>
    <cellStyle name="40% - 着色 2 20" xfId="363"/>
    <cellStyle name="40% - 着色 2 21" xfId="364"/>
    <cellStyle name="40% - 着色 2 22" xfId="365"/>
    <cellStyle name="40% - 着色 2 3" xfId="366"/>
    <cellStyle name="40% - 着色 2 4" xfId="367"/>
    <cellStyle name="40% - 着色 2 5" xfId="368"/>
    <cellStyle name="40% - 着色 2 6" xfId="369"/>
    <cellStyle name="40% - 着色 2 7" xfId="370"/>
    <cellStyle name="40% - 着色 2 8" xfId="371"/>
    <cellStyle name="40% - 着色 2 9" xfId="372"/>
    <cellStyle name="40% - 着色 3" xfId="373"/>
    <cellStyle name="40% - 着色 3 10" xfId="374"/>
    <cellStyle name="40% - 着色 3 11" xfId="375"/>
    <cellStyle name="40% - 着色 3 12" xfId="376"/>
    <cellStyle name="40% - 着色 3 13" xfId="377"/>
    <cellStyle name="40% - 着色 3 14" xfId="378"/>
    <cellStyle name="40% - 着色 3 15" xfId="379"/>
    <cellStyle name="40% - 着色 3 16" xfId="380"/>
    <cellStyle name="40% - 着色 3 17" xfId="381"/>
    <cellStyle name="40% - 着色 3 18" xfId="382"/>
    <cellStyle name="40% - 着色 3 19" xfId="383"/>
    <cellStyle name="40% - 着色 3 2" xfId="384"/>
    <cellStyle name="40% - 着色 3 20" xfId="385"/>
    <cellStyle name="40% - 着色 3 21" xfId="386"/>
    <cellStyle name="40% - 着色 3 22" xfId="387"/>
    <cellStyle name="40% - 着色 3 3" xfId="388"/>
    <cellStyle name="40% - 着色 3 4" xfId="389"/>
    <cellStyle name="40% - 着色 3 5" xfId="390"/>
    <cellStyle name="40% - 着色 3 6" xfId="391"/>
    <cellStyle name="40% - 着色 3 7" xfId="392"/>
    <cellStyle name="40% - 着色 3 8" xfId="393"/>
    <cellStyle name="40% - 着色 3 9" xfId="394"/>
    <cellStyle name="40% - 着色 4" xfId="395"/>
    <cellStyle name="40% - 着色 4 10" xfId="396"/>
    <cellStyle name="40% - 着色 4 11" xfId="397"/>
    <cellStyle name="40% - 着色 4 12" xfId="398"/>
    <cellStyle name="40% - 着色 4 13" xfId="399"/>
    <cellStyle name="40% - 着色 4 14" xfId="400"/>
    <cellStyle name="40% - 着色 4 15" xfId="401"/>
    <cellStyle name="40% - 着色 4 16" xfId="402"/>
    <cellStyle name="40% - 着色 4 17" xfId="403"/>
    <cellStyle name="40% - 着色 4 18" xfId="404"/>
    <cellStyle name="40% - 着色 4 19" xfId="405"/>
    <cellStyle name="40% - 着色 4 2" xfId="406"/>
    <cellStyle name="40% - 着色 4 20" xfId="407"/>
    <cellStyle name="40% - 着色 4 21" xfId="408"/>
    <cellStyle name="40% - 着色 4 22" xfId="409"/>
    <cellStyle name="40% - 着色 4 3" xfId="410"/>
    <cellStyle name="40% - 着色 4 4" xfId="411"/>
    <cellStyle name="40% - 着色 4 5" xfId="412"/>
    <cellStyle name="40% - 着色 4 6" xfId="413"/>
    <cellStyle name="40% - 着色 4 7" xfId="414"/>
    <cellStyle name="40% - 着色 4 8" xfId="415"/>
    <cellStyle name="40% - 着色 4 9" xfId="416"/>
    <cellStyle name="40% - 着色 5" xfId="417"/>
    <cellStyle name="40% - 着色 5 10" xfId="418"/>
    <cellStyle name="40% - 着色 5 11" xfId="419"/>
    <cellStyle name="40% - 着色 5 12" xfId="420"/>
    <cellStyle name="40% - 着色 5 13" xfId="421"/>
    <cellStyle name="40% - 着色 5 14" xfId="422"/>
    <cellStyle name="40% - 着色 5 15" xfId="423"/>
    <cellStyle name="40% - 着色 5 16" xfId="424"/>
    <cellStyle name="40% - 着色 5 17" xfId="425"/>
    <cellStyle name="40% - 着色 5 18" xfId="426"/>
    <cellStyle name="40% - 着色 5 19" xfId="427"/>
    <cellStyle name="40% - 着色 5 2" xfId="428"/>
    <cellStyle name="40% - 着色 5 20" xfId="429"/>
    <cellStyle name="40% - 着色 5 21" xfId="430"/>
    <cellStyle name="40% - 着色 5 22" xfId="431"/>
    <cellStyle name="40% - 着色 5 3" xfId="432"/>
    <cellStyle name="40% - 着色 5 4" xfId="433"/>
    <cellStyle name="40% - 着色 5 5" xfId="434"/>
    <cellStyle name="40% - 着色 5 6" xfId="435"/>
    <cellStyle name="40% - 着色 5 7" xfId="436"/>
    <cellStyle name="40% - 着色 5 8" xfId="437"/>
    <cellStyle name="40% - 着色 5 9" xfId="438"/>
    <cellStyle name="40% - 着色 6" xfId="439"/>
    <cellStyle name="40% - 着色 6 10" xfId="440"/>
    <cellStyle name="40% - 着色 6 11" xfId="441"/>
    <cellStyle name="40% - 着色 6 12" xfId="442"/>
    <cellStyle name="40% - 着色 6 13" xfId="443"/>
    <cellStyle name="40% - 着色 6 14" xfId="444"/>
    <cellStyle name="40% - 着色 6 15" xfId="445"/>
    <cellStyle name="40% - 着色 6 16" xfId="446"/>
    <cellStyle name="40% - 着色 6 17" xfId="447"/>
    <cellStyle name="40% - 着色 6 18" xfId="448"/>
    <cellStyle name="40% - 着色 6 19" xfId="449"/>
    <cellStyle name="40% - 着色 6 2" xfId="450"/>
    <cellStyle name="40% - 着色 6 20" xfId="451"/>
    <cellStyle name="40% - 着色 6 21" xfId="452"/>
    <cellStyle name="40% - 着色 6 22" xfId="453"/>
    <cellStyle name="40% - 着色 6 3" xfId="454"/>
    <cellStyle name="40% - 着色 6 4" xfId="455"/>
    <cellStyle name="40% - 着色 6 5" xfId="456"/>
    <cellStyle name="40% - 着色 6 6" xfId="457"/>
    <cellStyle name="40% - 着色 6 7" xfId="458"/>
    <cellStyle name="40% - 着色 6 8" xfId="459"/>
    <cellStyle name="40% - 着色 6 9" xfId="460"/>
    <cellStyle name="60% - 强调文字颜色 1" xfId="461"/>
    <cellStyle name="60% - 强调文字颜色 1 2" xfId="462"/>
    <cellStyle name="60% - 强调文字颜色 1 3" xfId="463"/>
    <cellStyle name="60% - 强调文字颜色 1 4" xfId="464"/>
    <cellStyle name="60% - 强调文字颜色 1 5" xfId="465"/>
    <cellStyle name="60% - 强调文字颜色 1 6" xfId="466"/>
    <cellStyle name="60% - 强调文字颜色 1 7" xfId="467"/>
    <cellStyle name="60% - 强调文字颜色 2" xfId="468"/>
    <cellStyle name="60% - 强调文字颜色 2 2" xfId="469"/>
    <cellStyle name="60% - 强调文字颜色 2 3" xfId="470"/>
    <cellStyle name="60% - 强调文字颜色 2 4" xfId="471"/>
    <cellStyle name="60% - 强调文字颜色 2 5" xfId="472"/>
    <cellStyle name="60% - 强调文字颜色 2 6" xfId="473"/>
    <cellStyle name="60% - 强调文字颜色 2 7" xfId="474"/>
    <cellStyle name="60% - 强调文字颜色 3" xfId="475"/>
    <cellStyle name="60% - 强调文字颜色 3 2" xfId="476"/>
    <cellStyle name="60% - 强调文字颜色 3 3" xfId="477"/>
    <cellStyle name="60% - 强调文字颜色 3 4" xfId="478"/>
    <cellStyle name="60% - 强调文字颜色 3 5" xfId="479"/>
    <cellStyle name="60% - 强调文字颜色 3 6" xfId="480"/>
    <cellStyle name="60% - 强调文字颜色 3 7" xfId="481"/>
    <cellStyle name="60% - 强调文字颜色 4" xfId="482"/>
    <cellStyle name="60% - 强调文字颜色 4 2" xfId="483"/>
    <cellStyle name="60% - 强调文字颜色 4 3" xfId="484"/>
    <cellStyle name="60% - 强调文字颜色 4 4" xfId="485"/>
    <cellStyle name="60% - 强调文字颜色 4 5" xfId="486"/>
    <cellStyle name="60% - 强调文字颜色 4 6" xfId="487"/>
    <cellStyle name="60% - 强调文字颜色 4 7" xfId="488"/>
    <cellStyle name="60% - 强调文字颜色 5" xfId="489"/>
    <cellStyle name="60% - 强调文字颜色 5 2" xfId="490"/>
    <cellStyle name="60% - 强调文字颜色 5 3" xfId="491"/>
    <cellStyle name="60% - 强调文字颜色 5 4" xfId="492"/>
    <cellStyle name="60% - 强调文字颜色 5 5" xfId="493"/>
    <cellStyle name="60% - 强调文字颜色 5 6" xfId="494"/>
    <cellStyle name="60% - 强调文字颜色 5 7" xfId="495"/>
    <cellStyle name="60% - 强调文字颜色 6" xfId="496"/>
    <cellStyle name="60% - 强调文字颜色 6 2" xfId="497"/>
    <cellStyle name="60% - 强调文字颜色 6 3" xfId="498"/>
    <cellStyle name="60% - 强调文字颜色 6 4" xfId="499"/>
    <cellStyle name="60% - 强调文字颜色 6 5" xfId="500"/>
    <cellStyle name="60% - 强调文字颜色 6 6" xfId="501"/>
    <cellStyle name="60% - 强调文字颜色 6 7" xfId="502"/>
    <cellStyle name="60% - 着色 1" xfId="503"/>
    <cellStyle name="60% - 着色 1 10" xfId="504"/>
    <cellStyle name="60% - 着色 1 11" xfId="505"/>
    <cellStyle name="60% - 着色 1 12" xfId="506"/>
    <cellStyle name="60% - 着色 1 13" xfId="507"/>
    <cellStyle name="60% - 着色 1 14" xfId="508"/>
    <cellStyle name="60% - 着色 1 15" xfId="509"/>
    <cellStyle name="60% - 着色 1 16" xfId="510"/>
    <cellStyle name="60% - 着色 1 17" xfId="511"/>
    <cellStyle name="60% - 着色 1 18" xfId="512"/>
    <cellStyle name="60% - 着色 1 19" xfId="513"/>
    <cellStyle name="60% - 着色 1 2" xfId="514"/>
    <cellStyle name="60% - 着色 1 20" xfId="515"/>
    <cellStyle name="60% - 着色 1 21" xfId="516"/>
    <cellStyle name="60% - 着色 1 22" xfId="517"/>
    <cellStyle name="60% - 着色 1 3" xfId="518"/>
    <cellStyle name="60% - 着色 1 4" xfId="519"/>
    <cellStyle name="60% - 着色 1 5" xfId="520"/>
    <cellStyle name="60% - 着色 1 6" xfId="521"/>
    <cellStyle name="60% - 着色 1 7" xfId="522"/>
    <cellStyle name="60% - 着色 1 8" xfId="523"/>
    <cellStyle name="60% - 着色 1 9" xfId="524"/>
    <cellStyle name="60% - 着色 2" xfId="525"/>
    <cellStyle name="60% - 着色 2 10" xfId="526"/>
    <cellStyle name="60% - 着色 2 11" xfId="527"/>
    <cellStyle name="60% - 着色 2 12" xfId="528"/>
    <cellStyle name="60% - 着色 2 13" xfId="529"/>
    <cellStyle name="60% - 着色 2 14" xfId="530"/>
    <cellStyle name="60% - 着色 2 15" xfId="531"/>
    <cellStyle name="60% - 着色 2 16" xfId="532"/>
    <cellStyle name="60% - 着色 2 17" xfId="533"/>
    <cellStyle name="60% - 着色 2 18" xfId="534"/>
    <cellStyle name="60% - 着色 2 19" xfId="535"/>
    <cellStyle name="60% - 着色 2 2" xfId="536"/>
    <cellStyle name="60% - 着色 2 20" xfId="537"/>
    <cellStyle name="60% - 着色 2 21" xfId="538"/>
    <cellStyle name="60% - 着色 2 22" xfId="539"/>
    <cellStyle name="60% - 着色 2 3" xfId="540"/>
    <cellStyle name="60% - 着色 2 4" xfId="541"/>
    <cellStyle name="60% - 着色 2 5" xfId="542"/>
    <cellStyle name="60% - 着色 2 6" xfId="543"/>
    <cellStyle name="60% - 着色 2 7" xfId="544"/>
    <cellStyle name="60% - 着色 2 8" xfId="545"/>
    <cellStyle name="60% - 着色 2 9" xfId="546"/>
    <cellStyle name="60% - 着色 3" xfId="547"/>
    <cellStyle name="60% - 着色 3 10" xfId="548"/>
    <cellStyle name="60% - 着色 3 11" xfId="549"/>
    <cellStyle name="60% - 着色 3 12" xfId="550"/>
    <cellStyle name="60% - 着色 3 13" xfId="551"/>
    <cellStyle name="60% - 着色 3 14" xfId="552"/>
    <cellStyle name="60% - 着色 3 15" xfId="553"/>
    <cellStyle name="60% - 着色 3 16" xfId="554"/>
    <cellStyle name="60% - 着色 3 17" xfId="555"/>
    <cellStyle name="60% - 着色 3 18" xfId="556"/>
    <cellStyle name="60% - 着色 3 19" xfId="557"/>
    <cellStyle name="60% - 着色 3 2" xfId="558"/>
    <cellStyle name="60% - 着色 3 20" xfId="559"/>
    <cellStyle name="60% - 着色 3 21" xfId="560"/>
    <cellStyle name="60% - 着色 3 22" xfId="561"/>
    <cellStyle name="60% - 着色 3 3" xfId="562"/>
    <cellStyle name="60% - 着色 3 4" xfId="563"/>
    <cellStyle name="60% - 着色 3 5" xfId="564"/>
    <cellStyle name="60% - 着色 3 6" xfId="565"/>
    <cellStyle name="60% - 着色 3 7" xfId="566"/>
    <cellStyle name="60% - 着色 3 8" xfId="567"/>
    <cellStyle name="60% - 着色 3 9" xfId="568"/>
    <cellStyle name="60% - 着色 4" xfId="569"/>
    <cellStyle name="60% - 着色 4 10" xfId="570"/>
    <cellStyle name="60% - 着色 4 11" xfId="571"/>
    <cellStyle name="60% - 着色 4 12" xfId="572"/>
    <cellStyle name="60% - 着色 4 13" xfId="573"/>
    <cellStyle name="60% - 着色 4 14" xfId="574"/>
    <cellStyle name="60% - 着色 4 15" xfId="575"/>
    <cellStyle name="60% - 着色 4 16" xfId="576"/>
    <cellStyle name="60% - 着色 4 17" xfId="577"/>
    <cellStyle name="60% - 着色 4 18" xfId="578"/>
    <cellStyle name="60% - 着色 4 19" xfId="579"/>
    <cellStyle name="60% - 着色 4 2" xfId="580"/>
    <cellStyle name="60% - 着色 4 20" xfId="581"/>
    <cellStyle name="60% - 着色 4 21" xfId="582"/>
    <cellStyle name="60% - 着色 4 22" xfId="583"/>
    <cellStyle name="60% - 着色 4 3" xfId="584"/>
    <cellStyle name="60% - 着色 4 4" xfId="585"/>
    <cellStyle name="60% - 着色 4 5" xfId="586"/>
    <cellStyle name="60% - 着色 4 6" xfId="587"/>
    <cellStyle name="60% - 着色 4 7" xfId="588"/>
    <cellStyle name="60% - 着色 4 8" xfId="589"/>
    <cellStyle name="60% - 着色 4 9" xfId="590"/>
    <cellStyle name="60% - 着色 5" xfId="591"/>
    <cellStyle name="60% - 着色 5 10" xfId="592"/>
    <cellStyle name="60% - 着色 5 11" xfId="593"/>
    <cellStyle name="60% - 着色 5 12" xfId="594"/>
    <cellStyle name="60% - 着色 5 13" xfId="595"/>
    <cellStyle name="60% - 着色 5 14" xfId="596"/>
    <cellStyle name="60% - 着色 5 15" xfId="597"/>
    <cellStyle name="60% - 着色 5 16" xfId="598"/>
    <cellStyle name="60% - 着色 5 17" xfId="599"/>
    <cellStyle name="60% - 着色 5 18" xfId="600"/>
    <cellStyle name="60% - 着色 5 19" xfId="601"/>
    <cellStyle name="60% - 着色 5 2" xfId="602"/>
    <cellStyle name="60% - 着色 5 20" xfId="603"/>
    <cellStyle name="60% - 着色 5 21" xfId="604"/>
    <cellStyle name="60% - 着色 5 22" xfId="605"/>
    <cellStyle name="60% - 着色 5 3" xfId="606"/>
    <cellStyle name="60% - 着色 5 4" xfId="607"/>
    <cellStyle name="60% - 着色 5 5" xfId="608"/>
    <cellStyle name="60% - 着色 5 6" xfId="609"/>
    <cellStyle name="60% - 着色 5 7" xfId="610"/>
    <cellStyle name="60% - 着色 5 8" xfId="611"/>
    <cellStyle name="60% - 着色 5 9" xfId="612"/>
    <cellStyle name="60% - 着色 6" xfId="613"/>
    <cellStyle name="60% - 着色 6 10" xfId="614"/>
    <cellStyle name="60% - 着色 6 11" xfId="615"/>
    <cellStyle name="60% - 着色 6 12" xfId="616"/>
    <cellStyle name="60% - 着色 6 13" xfId="617"/>
    <cellStyle name="60% - 着色 6 14" xfId="618"/>
    <cellStyle name="60% - 着色 6 15" xfId="619"/>
    <cellStyle name="60% - 着色 6 16" xfId="620"/>
    <cellStyle name="60% - 着色 6 17" xfId="621"/>
    <cellStyle name="60% - 着色 6 18" xfId="622"/>
    <cellStyle name="60% - 着色 6 19" xfId="623"/>
    <cellStyle name="60% - 着色 6 2" xfId="624"/>
    <cellStyle name="60% - 着色 6 20" xfId="625"/>
    <cellStyle name="60% - 着色 6 21" xfId="626"/>
    <cellStyle name="60% - 着色 6 22" xfId="627"/>
    <cellStyle name="60% - 着色 6 3" xfId="628"/>
    <cellStyle name="60% - 着色 6 4" xfId="629"/>
    <cellStyle name="60% - 着色 6 5" xfId="630"/>
    <cellStyle name="60% - 着色 6 6" xfId="631"/>
    <cellStyle name="60% - 着色 6 7" xfId="632"/>
    <cellStyle name="60% - 着色 6 8" xfId="633"/>
    <cellStyle name="60% - 着色 6 9" xfId="634"/>
    <cellStyle name="Accent1" xfId="635"/>
    <cellStyle name="Accent1 - 20%" xfId="636"/>
    <cellStyle name="Accent1 - 40%" xfId="637"/>
    <cellStyle name="Accent1 - 60%" xfId="638"/>
    <cellStyle name="Accent2" xfId="639"/>
    <cellStyle name="Accent2 - 20%" xfId="640"/>
    <cellStyle name="Accent2 - 40%" xfId="641"/>
    <cellStyle name="Accent2 - 60%" xfId="642"/>
    <cellStyle name="Accent3" xfId="643"/>
    <cellStyle name="Accent3 - 20%" xfId="644"/>
    <cellStyle name="Accent3 - 40%" xfId="645"/>
    <cellStyle name="Accent3 - 60%" xfId="646"/>
    <cellStyle name="Accent4" xfId="647"/>
    <cellStyle name="Accent4 - 20%" xfId="648"/>
    <cellStyle name="Accent4 - 40%" xfId="649"/>
    <cellStyle name="Accent4 - 60%" xfId="650"/>
    <cellStyle name="Accent5" xfId="651"/>
    <cellStyle name="Accent5 - 20%" xfId="652"/>
    <cellStyle name="Accent5 - 40%" xfId="653"/>
    <cellStyle name="Accent5 - 60%" xfId="654"/>
    <cellStyle name="Accent6" xfId="655"/>
    <cellStyle name="Accent6 - 20%" xfId="656"/>
    <cellStyle name="Accent6 - 40%" xfId="657"/>
    <cellStyle name="Accent6 - 60%" xfId="658"/>
    <cellStyle name="Æõ" xfId="659"/>
    <cellStyle name="Æõí¨" xfId="660"/>
    <cellStyle name="Ç§·" xfId="661"/>
    <cellStyle name="Ç§·öî»" xfId="662"/>
    <cellStyle name="Ç§·öî»[0]" xfId="663"/>
    <cellStyle name="Ç§î»" xfId="664"/>
    <cellStyle name="Ç§î»[0]" xfId="665"/>
    <cellStyle name="Ç§î»·ö¸" xfId="666"/>
    <cellStyle name="Calc Currency (0)" xfId="667"/>
    <cellStyle name="ColLevel_0" xfId="668"/>
    <cellStyle name="Comma [0]" xfId="669"/>
    <cellStyle name="Comma [0] 2" xfId="670"/>
    <cellStyle name="comma zerodec" xfId="671"/>
    <cellStyle name="Comma_04" xfId="672"/>
    <cellStyle name="Currency [0]" xfId="673"/>
    <cellStyle name="Currency_04" xfId="674"/>
    <cellStyle name="Currency1" xfId="675"/>
    <cellStyle name="Date" xfId="676"/>
    <cellStyle name="Dollar (zero dec)" xfId="677"/>
    <cellStyle name="e鯪9Y_x000B_" xfId="678"/>
    <cellStyle name="Fixed" xfId="679"/>
    <cellStyle name="Grey" xfId="680"/>
    <cellStyle name="Header1" xfId="681"/>
    <cellStyle name="Header2" xfId="682"/>
    <cellStyle name="HEADING1" xfId="683"/>
    <cellStyle name="HEADING2" xfId="684"/>
    <cellStyle name="Input [yellow]" xfId="685"/>
    <cellStyle name="no dec" xfId="686"/>
    <cellStyle name="Norma,_laroux_4_营业在建 (2)_E21" xfId="687"/>
    <cellStyle name="Normal - Style1" xfId="688"/>
    <cellStyle name="Normal_#10-Headcount" xfId="689"/>
    <cellStyle name="Percent [2]" xfId="690"/>
    <cellStyle name="Percent_laroux" xfId="691"/>
    <cellStyle name="RowLevel_0" xfId="692"/>
    <cellStyle name="s]&#13;&#10;load=&#13;&#10;run=&#13;&#10;NullPort=None&#13;&#10;device=HP LaserJet 4 Plus,HPPCL5MS,LPT1:&#13;&#10;&#13;&#10;[Desktop]&#13;&#10;Wallpaper=(无)&#13;&#10;TileWallpaper=0&#13;" xfId="693"/>
    <cellStyle name="Total" xfId="694"/>
    <cellStyle name="百" xfId="695"/>
    <cellStyle name="百_03-17" xfId="696"/>
    <cellStyle name="百_04-19" xfId="697"/>
    <cellStyle name="百_05" xfId="698"/>
    <cellStyle name="百_2005-18" xfId="699"/>
    <cellStyle name="百_2005-19" xfId="700"/>
    <cellStyle name="百_NJ09-03" xfId="701"/>
    <cellStyle name="百_NJ09-04" xfId="702"/>
    <cellStyle name="百_NJ09-05" xfId="703"/>
    <cellStyle name="百_NJ09-07" xfId="704"/>
    <cellStyle name="百_NJ09-08" xfId="705"/>
    <cellStyle name="百_NJ17-07" xfId="706"/>
    <cellStyle name="百_NJ17-08" xfId="707"/>
    <cellStyle name="百_NJ17-11" xfId="708"/>
    <cellStyle name="百_NJ17-16" xfId="709"/>
    <cellStyle name="百_NJ17-18" xfId="710"/>
    <cellStyle name="百_NJ17-19" xfId="711"/>
    <cellStyle name="百_NJ17-21" xfId="712"/>
    <cellStyle name="百_NJ17-22" xfId="713"/>
    <cellStyle name="百_NJ17-23" xfId="714"/>
    <cellStyle name="百_NJ17-25" xfId="715"/>
    <cellStyle name="百_NJ17-26" xfId="716"/>
    <cellStyle name="百_NJ17-27" xfId="717"/>
    <cellStyle name="百_NJ17-28" xfId="718"/>
    <cellStyle name="百_NJ17-33" xfId="719"/>
    <cellStyle name="百_NJ17-34" xfId="720"/>
    <cellStyle name="百_NJ17-35" xfId="721"/>
    <cellStyle name="百_NJ17-36" xfId="722"/>
    <cellStyle name="百_NJ17-37" xfId="723"/>
    <cellStyle name="百_NJ17-39" xfId="724"/>
    <cellStyle name="百_NJ17-42" xfId="725"/>
    <cellStyle name="百_NJ17-47" xfId="726"/>
    <cellStyle name="百_NJ17-54" xfId="727"/>
    <cellStyle name="百_NJ17-60" xfId="728"/>
    <cellStyle name="百_NJ17-62" xfId="729"/>
    <cellStyle name="百_NJ18-01" xfId="730"/>
    <cellStyle name="百_NJ18-02" xfId="731"/>
    <cellStyle name="百_NJ18-03" xfId="732"/>
    <cellStyle name="百_NJ18-04" xfId="733"/>
    <cellStyle name="百_NJ18-05" xfId="734"/>
    <cellStyle name="百_NJ18-06" xfId="735"/>
    <cellStyle name="百_NJ18-07" xfId="736"/>
    <cellStyle name="百_NJ18-08" xfId="737"/>
    <cellStyle name="百_NJ18-09" xfId="738"/>
    <cellStyle name="百_NJ18-10" xfId="739"/>
    <cellStyle name="百_NJ18-11" xfId="740"/>
    <cellStyle name="百_NJ18-12" xfId="741"/>
    <cellStyle name="百_NJ18-13" xfId="742"/>
    <cellStyle name="百_NJ18-14" xfId="743"/>
    <cellStyle name="百_NJ18-17" xfId="744"/>
    <cellStyle name="百_NJ18-18" xfId="745"/>
    <cellStyle name="百_NJ18-19" xfId="746"/>
    <cellStyle name="百_NJ18-21" xfId="747"/>
    <cellStyle name="百_NJ18-23" xfId="748"/>
    <cellStyle name="百_NJ18-27" xfId="749"/>
    <cellStyle name="百_NJ18-32" xfId="750"/>
    <cellStyle name="百_NJ18-33" xfId="751"/>
    <cellStyle name="百_NJ18-34" xfId="752"/>
    <cellStyle name="百_NJ18-38" xfId="753"/>
    <cellStyle name="百_NJ18-39" xfId="754"/>
    <cellStyle name="百_NJ18-43" xfId="755"/>
    <cellStyle name="百_封面" xfId="756"/>
    <cellStyle name="Percent" xfId="757"/>
    <cellStyle name="百分比 2" xfId="758"/>
    <cellStyle name="标题" xfId="759"/>
    <cellStyle name="标题 1" xfId="760"/>
    <cellStyle name="标题 1 10" xfId="761"/>
    <cellStyle name="标题 1 11" xfId="762"/>
    <cellStyle name="标题 1 12" xfId="763"/>
    <cellStyle name="标题 1 13" xfId="764"/>
    <cellStyle name="标题 1 14" xfId="765"/>
    <cellStyle name="标题 1 15" xfId="766"/>
    <cellStyle name="标题 1 16" xfId="767"/>
    <cellStyle name="标题 1 17" xfId="768"/>
    <cellStyle name="标题 1 18" xfId="769"/>
    <cellStyle name="标题 1 19" xfId="770"/>
    <cellStyle name="标题 1 2" xfId="771"/>
    <cellStyle name="标题 1 20" xfId="772"/>
    <cellStyle name="标题 1 21" xfId="773"/>
    <cellStyle name="标题 1 22" xfId="774"/>
    <cellStyle name="标题 1 23" xfId="775"/>
    <cellStyle name="标题 1 24" xfId="776"/>
    <cellStyle name="标题 1 25" xfId="777"/>
    <cellStyle name="标题 1 26" xfId="778"/>
    <cellStyle name="标题 1 27" xfId="779"/>
    <cellStyle name="标题 1 28" xfId="780"/>
    <cellStyle name="标题 1 29" xfId="781"/>
    <cellStyle name="标题 1 3" xfId="782"/>
    <cellStyle name="标题 1 4" xfId="783"/>
    <cellStyle name="标题 1 5" xfId="784"/>
    <cellStyle name="标题 1 6" xfId="785"/>
    <cellStyle name="标题 1 7" xfId="786"/>
    <cellStyle name="标题 1 8" xfId="787"/>
    <cellStyle name="标题 1 9" xfId="788"/>
    <cellStyle name="标题 10" xfId="789"/>
    <cellStyle name="标题 11" xfId="790"/>
    <cellStyle name="标题 12" xfId="791"/>
    <cellStyle name="标题 13" xfId="792"/>
    <cellStyle name="标题 14" xfId="793"/>
    <cellStyle name="标题 15" xfId="794"/>
    <cellStyle name="标题 16" xfId="795"/>
    <cellStyle name="标题 17" xfId="796"/>
    <cellStyle name="标题 18" xfId="797"/>
    <cellStyle name="标题 19" xfId="798"/>
    <cellStyle name="标题 2" xfId="799"/>
    <cellStyle name="标题 2 10" xfId="800"/>
    <cellStyle name="标题 2 11" xfId="801"/>
    <cellStyle name="标题 2 12" xfId="802"/>
    <cellStyle name="标题 2 13" xfId="803"/>
    <cellStyle name="标题 2 14" xfId="804"/>
    <cellStyle name="标题 2 15" xfId="805"/>
    <cellStyle name="标题 2 16" xfId="806"/>
    <cellStyle name="标题 2 17" xfId="807"/>
    <cellStyle name="标题 2 18" xfId="808"/>
    <cellStyle name="标题 2 19" xfId="809"/>
    <cellStyle name="标题 2 2" xfId="810"/>
    <cellStyle name="标题 2 20" xfId="811"/>
    <cellStyle name="标题 2 21" xfId="812"/>
    <cellStyle name="标题 2 22" xfId="813"/>
    <cellStyle name="标题 2 23" xfId="814"/>
    <cellStyle name="标题 2 24" xfId="815"/>
    <cellStyle name="标题 2 25" xfId="816"/>
    <cellStyle name="标题 2 26" xfId="817"/>
    <cellStyle name="标题 2 27" xfId="818"/>
    <cellStyle name="标题 2 28" xfId="819"/>
    <cellStyle name="标题 2 29" xfId="820"/>
    <cellStyle name="标题 2 3" xfId="821"/>
    <cellStyle name="标题 2 4" xfId="822"/>
    <cellStyle name="标题 2 5" xfId="823"/>
    <cellStyle name="标题 2 6" xfId="824"/>
    <cellStyle name="标题 2 7" xfId="825"/>
    <cellStyle name="标题 2 8" xfId="826"/>
    <cellStyle name="标题 2 9" xfId="827"/>
    <cellStyle name="标题 20" xfId="828"/>
    <cellStyle name="标题 21" xfId="829"/>
    <cellStyle name="标题 22" xfId="830"/>
    <cellStyle name="标题 23" xfId="831"/>
    <cellStyle name="标题 24" xfId="832"/>
    <cellStyle name="标题 25" xfId="833"/>
    <cellStyle name="标题 26" xfId="834"/>
    <cellStyle name="标题 27" xfId="835"/>
    <cellStyle name="标题 28" xfId="836"/>
    <cellStyle name="标题 29" xfId="837"/>
    <cellStyle name="标题 3" xfId="838"/>
    <cellStyle name="标题 3 10" xfId="839"/>
    <cellStyle name="标题 3 11" xfId="840"/>
    <cellStyle name="标题 3 12" xfId="841"/>
    <cellStyle name="标题 3 13" xfId="842"/>
    <cellStyle name="标题 3 14" xfId="843"/>
    <cellStyle name="标题 3 15" xfId="844"/>
    <cellStyle name="标题 3 16" xfId="845"/>
    <cellStyle name="标题 3 17" xfId="846"/>
    <cellStyle name="标题 3 18" xfId="847"/>
    <cellStyle name="标题 3 19" xfId="848"/>
    <cellStyle name="标题 3 2" xfId="849"/>
    <cellStyle name="标题 3 20" xfId="850"/>
    <cellStyle name="标题 3 21" xfId="851"/>
    <cellStyle name="标题 3 22" xfId="852"/>
    <cellStyle name="标题 3 23" xfId="853"/>
    <cellStyle name="标题 3 24" xfId="854"/>
    <cellStyle name="标题 3 25" xfId="855"/>
    <cellStyle name="标题 3 26" xfId="856"/>
    <cellStyle name="标题 3 27" xfId="857"/>
    <cellStyle name="标题 3 28" xfId="858"/>
    <cellStyle name="标题 3 29" xfId="859"/>
    <cellStyle name="标题 3 3" xfId="860"/>
    <cellStyle name="标题 3 4" xfId="861"/>
    <cellStyle name="标题 3 5" xfId="862"/>
    <cellStyle name="标题 3 6" xfId="863"/>
    <cellStyle name="标题 3 7" xfId="864"/>
    <cellStyle name="标题 3 8" xfId="865"/>
    <cellStyle name="标题 3 9" xfId="866"/>
    <cellStyle name="标题 30" xfId="867"/>
    <cellStyle name="标题 31" xfId="868"/>
    <cellStyle name="标题 4" xfId="869"/>
    <cellStyle name="标题 4 10" xfId="870"/>
    <cellStyle name="标题 4 11" xfId="871"/>
    <cellStyle name="标题 4 12" xfId="872"/>
    <cellStyle name="标题 4 13" xfId="873"/>
    <cellStyle name="标题 4 14" xfId="874"/>
    <cellStyle name="标题 4 15" xfId="875"/>
    <cellStyle name="标题 4 16" xfId="876"/>
    <cellStyle name="标题 4 17" xfId="877"/>
    <cellStyle name="标题 4 18" xfId="878"/>
    <cellStyle name="标题 4 19" xfId="879"/>
    <cellStyle name="标题 4 2" xfId="880"/>
    <cellStyle name="标题 4 20" xfId="881"/>
    <cellStyle name="标题 4 21" xfId="882"/>
    <cellStyle name="标题 4 22" xfId="883"/>
    <cellStyle name="标题 4 23" xfId="884"/>
    <cellStyle name="标题 4 24" xfId="885"/>
    <cellStyle name="标题 4 25" xfId="886"/>
    <cellStyle name="标题 4 26" xfId="887"/>
    <cellStyle name="标题 4 27" xfId="888"/>
    <cellStyle name="标题 4 28" xfId="889"/>
    <cellStyle name="标题 4 29" xfId="890"/>
    <cellStyle name="标题 4 3" xfId="891"/>
    <cellStyle name="标题 4 4" xfId="892"/>
    <cellStyle name="标题 4 5" xfId="893"/>
    <cellStyle name="标题 4 6" xfId="894"/>
    <cellStyle name="标题 4 7" xfId="895"/>
    <cellStyle name="标题 4 8" xfId="896"/>
    <cellStyle name="标题 4 9" xfId="897"/>
    <cellStyle name="标题 5" xfId="898"/>
    <cellStyle name="标题 6" xfId="899"/>
    <cellStyle name="标题 7" xfId="900"/>
    <cellStyle name="标题 8" xfId="901"/>
    <cellStyle name="标题 9" xfId="902"/>
    <cellStyle name="表标题" xfId="903"/>
    <cellStyle name="差" xfId="904"/>
    <cellStyle name="差 10" xfId="905"/>
    <cellStyle name="差 11" xfId="906"/>
    <cellStyle name="差 12" xfId="907"/>
    <cellStyle name="差 13" xfId="908"/>
    <cellStyle name="差 14" xfId="909"/>
    <cellStyle name="差 15" xfId="910"/>
    <cellStyle name="差 16" xfId="911"/>
    <cellStyle name="差 17" xfId="912"/>
    <cellStyle name="差 18" xfId="913"/>
    <cellStyle name="差 19" xfId="914"/>
    <cellStyle name="差 2" xfId="915"/>
    <cellStyle name="差 20" xfId="916"/>
    <cellStyle name="差 21" xfId="917"/>
    <cellStyle name="差 22" xfId="918"/>
    <cellStyle name="差 23" xfId="919"/>
    <cellStyle name="差 24" xfId="920"/>
    <cellStyle name="差 25" xfId="921"/>
    <cellStyle name="差 26" xfId="922"/>
    <cellStyle name="差 27" xfId="923"/>
    <cellStyle name="差 28" xfId="924"/>
    <cellStyle name="差 29" xfId="925"/>
    <cellStyle name="差 3" xfId="926"/>
    <cellStyle name="差 4" xfId="927"/>
    <cellStyle name="差 5" xfId="928"/>
    <cellStyle name="差 6" xfId="929"/>
    <cellStyle name="差 7" xfId="930"/>
    <cellStyle name="差 8" xfId="931"/>
    <cellStyle name="差 9" xfId="932"/>
    <cellStyle name="差_14 (2)" xfId="933"/>
    <cellStyle name="差_2008年财政收支预算草案(1.4)" xfId="934"/>
    <cellStyle name="差_20090629" xfId="935"/>
    <cellStyle name="差_2011TZB郑州市汇总20111201" xfId="936"/>
    <cellStyle name="差_2016年预算表格（公式）" xfId="937"/>
    <cellStyle name="差_Book1" xfId="938"/>
    <cellStyle name="差_Book1_1" xfId="939"/>
    <cellStyle name="差_sheet1" xfId="940"/>
    <cellStyle name="差_xc" xfId="941"/>
    <cellStyle name="差_Xl0000302" xfId="942"/>
    <cellStyle name="差_汇总-2011年12月31日郑州市财政收支累计完成情况" xfId="943"/>
    <cellStyle name="差_津补贴保障测算(5.21)" xfId="944"/>
    <cellStyle name="差_省属监狱人员级别表(驻外)" xfId="945"/>
    <cellStyle name="差_省辖市" xfId="946"/>
    <cellStyle name="差_收入预算" xfId="947"/>
    <cellStyle name="差_调整2012年收入基数-2" xfId="948"/>
    <cellStyle name="差_郑州市2011年11月份分析表" xfId="949"/>
    <cellStyle name="差_郑州市2011年11月份分析表 2" xfId="950"/>
    <cellStyle name="差_支出预算" xfId="951"/>
    <cellStyle name="常" xfId="952"/>
    <cellStyle name="常规 10" xfId="953"/>
    <cellStyle name="常规 10 2" xfId="954"/>
    <cellStyle name="常规 11" xfId="955"/>
    <cellStyle name="常规 11 2" xfId="956"/>
    <cellStyle name="常规 12" xfId="957"/>
    <cellStyle name="常规 13" xfId="958"/>
    <cellStyle name="常规 14" xfId="959"/>
    <cellStyle name="常规 15" xfId="960"/>
    <cellStyle name="常规 16" xfId="961"/>
    <cellStyle name="常规 17" xfId="962"/>
    <cellStyle name="常规 18" xfId="963"/>
    <cellStyle name="常规 19" xfId="964"/>
    <cellStyle name="常规 2" xfId="965"/>
    <cellStyle name="常规 2 2" xfId="966"/>
    <cellStyle name="常规 2 2 2" xfId="967"/>
    <cellStyle name="常规 2 3" xfId="968"/>
    <cellStyle name="常规 2_20090629" xfId="969"/>
    <cellStyle name="常规 20" xfId="970"/>
    <cellStyle name="常规 21" xfId="971"/>
    <cellStyle name="常规 22" xfId="972"/>
    <cellStyle name="常规 23" xfId="973"/>
    <cellStyle name="常规 24" xfId="974"/>
    <cellStyle name="常规 25" xfId="975"/>
    <cellStyle name="常规 26" xfId="976"/>
    <cellStyle name="常规 27" xfId="977"/>
    <cellStyle name="常规 28" xfId="978"/>
    <cellStyle name="常规 29" xfId="979"/>
    <cellStyle name="常规 3" xfId="980"/>
    <cellStyle name="常规 3 2" xfId="981"/>
    <cellStyle name="常规 3 3" xfId="982"/>
    <cellStyle name="常规 3 4" xfId="983"/>
    <cellStyle name="常规 30" xfId="984"/>
    <cellStyle name="常规 31" xfId="985"/>
    <cellStyle name="常规 32" xfId="986"/>
    <cellStyle name="常规 33" xfId="987"/>
    <cellStyle name="常规 34" xfId="988"/>
    <cellStyle name="常规 35" xfId="989"/>
    <cellStyle name="常规 4" xfId="990"/>
    <cellStyle name="常规 4 2" xfId="991"/>
    <cellStyle name="常规 5" xfId="992"/>
    <cellStyle name="常规 5 2" xfId="993"/>
    <cellStyle name="常规 5 3" xfId="994"/>
    <cellStyle name="常规 6" xfId="995"/>
    <cellStyle name="常规 6 2" xfId="996"/>
    <cellStyle name="常规 6 3" xfId="997"/>
    <cellStyle name="常规 7" xfId="998"/>
    <cellStyle name="常规 7 2" xfId="999"/>
    <cellStyle name="常规 8" xfId="1000"/>
    <cellStyle name="常规 8 2" xfId="1001"/>
    <cellStyle name="常规 9" xfId="1002"/>
    <cellStyle name="常规 9 2" xfId="1003"/>
    <cellStyle name="常规_B1收入分级" xfId="1004"/>
    <cellStyle name="常规_Sheet1" xfId="1005"/>
    <cellStyle name="常规_Sheet2" xfId="1006"/>
    <cellStyle name="Hyperlink" xfId="1007"/>
    <cellStyle name="归盒啦_95" xfId="1008"/>
    <cellStyle name="好" xfId="1009"/>
    <cellStyle name="好 10" xfId="1010"/>
    <cellStyle name="好 11" xfId="1011"/>
    <cellStyle name="好 12" xfId="1012"/>
    <cellStyle name="好 13" xfId="1013"/>
    <cellStyle name="好 14" xfId="1014"/>
    <cellStyle name="好 15" xfId="1015"/>
    <cellStyle name="好 16" xfId="1016"/>
    <cellStyle name="好 17" xfId="1017"/>
    <cellStyle name="好 18" xfId="1018"/>
    <cellStyle name="好 19" xfId="1019"/>
    <cellStyle name="好 2" xfId="1020"/>
    <cellStyle name="好 20" xfId="1021"/>
    <cellStyle name="好 21" xfId="1022"/>
    <cellStyle name="好 22" xfId="1023"/>
    <cellStyle name="好 23" xfId="1024"/>
    <cellStyle name="好 24" xfId="1025"/>
    <cellStyle name="好 25" xfId="1026"/>
    <cellStyle name="好 26" xfId="1027"/>
    <cellStyle name="好 27" xfId="1028"/>
    <cellStyle name="好 28" xfId="1029"/>
    <cellStyle name="好 29" xfId="1030"/>
    <cellStyle name="好 3" xfId="1031"/>
    <cellStyle name="好 4" xfId="1032"/>
    <cellStyle name="好 5" xfId="1033"/>
    <cellStyle name="好 6" xfId="1034"/>
    <cellStyle name="好 7" xfId="1035"/>
    <cellStyle name="好 8" xfId="1036"/>
    <cellStyle name="好 9" xfId="1037"/>
    <cellStyle name="好_14 (2)" xfId="1038"/>
    <cellStyle name="好_2008年财政收支预算草案(1.4)" xfId="1039"/>
    <cellStyle name="好_20090629" xfId="1040"/>
    <cellStyle name="好_2011TZB郑州市汇总20111201" xfId="1041"/>
    <cellStyle name="好_2016年预算表格（公式）" xfId="1042"/>
    <cellStyle name="好_Book1" xfId="1043"/>
    <cellStyle name="好_Book1_1" xfId="1044"/>
    <cellStyle name="好_sheet1" xfId="1045"/>
    <cellStyle name="好_xc" xfId="1046"/>
    <cellStyle name="好_Xl0000302" xfId="1047"/>
    <cellStyle name="好_汇总-2011年12月31日郑州市财政收支累计完成情况" xfId="1048"/>
    <cellStyle name="好_津补贴保障测算(5.21)" xfId="1049"/>
    <cellStyle name="好_省属监狱人员级别表(驻外)" xfId="1050"/>
    <cellStyle name="好_省辖市" xfId="1051"/>
    <cellStyle name="好_收入预算" xfId="1052"/>
    <cellStyle name="好_调整2012年收入基数-2" xfId="1053"/>
    <cellStyle name="好_郑州市2011年11月份分析表" xfId="1054"/>
    <cellStyle name="好_郑州市2011年11月份分析表 2" xfId="1055"/>
    <cellStyle name="好_支出预算" xfId="1056"/>
    <cellStyle name="汇总" xfId="1057"/>
    <cellStyle name="汇总 10" xfId="1058"/>
    <cellStyle name="汇总 11" xfId="1059"/>
    <cellStyle name="汇总 12" xfId="1060"/>
    <cellStyle name="汇总 13" xfId="1061"/>
    <cellStyle name="汇总 14" xfId="1062"/>
    <cellStyle name="汇总 15" xfId="1063"/>
    <cellStyle name="汇总 16" xfId="1064"/>
    <cellStyle name="汇总 17" xfId="1065"/>
    <cellStyle name="汇总 18" xfId="1066"/>
    <cellStyle name="汇总 19" xfId="1067"/>
    <cellStyle name="汇总 2" xfId="1068"/>
    <cellStyle name="汇总 20" xfId="1069"/>
    <cellStyle name="汇总 21" xfId="1070"/>
    <cellStyle name="汇总 22" xfId="1071"/>
    <cellStyle name="汇总 23" xfId="1072"/>
    <cellStyle name="汇总 24" xfId="1073"/>
    <cellStyle name="汇总 25" xfId="1074"/>
    <cellStyle name="汇总 26" xfId="1075"/>
    <cellStyle name="汇总 27" xfId="1076"/>
    <cellStyle name="汇总 28" xfId="1077"/>
    <cellStyle name="汇总 29" xfId="1078"/>
    <cellStyle name="汇总 3" xfId="1079"/>
    <cellStyle name="汇总 4" xfId="1080"/>
    <cellStyle name="汇总 5" xfId="1081"/>
    <cellStyle name="汇总 6" xfId="1082"/>
    <cellStyle name="汇总 7" xfId="1083"/>
    <cellStyle name="汇总 8" xfId="1084"/>
    <cellStyle name="汇总 9" xfId="1085"/>
    <cellStyle name="货" xfId="1086"/>
    <cellStyle name="货_NJ18-15" xfId="1087"/>
    <cellStyle name="Currency" xfId="1088"/>
    <cellStyle name="货币[" xfId="1089"/>
    <cellStyle name="Currency [0]" xfId="1090"/>
    <cellStyle name="计算" xfId="1091"/>
    <cellStyle name="计算 10" xfId="1092"/>
    <cellStyle name="计算 11" xfId="1093"/>
    <cellStyle name="计算 12" xfId="1094"/>
    <cellStyle name="计算 13" xfId="1095"/>
    <cellStyle name="计算 14" xfId="1096"/>
    <cellStyle name="计算 15" xfId="1097"/>
    <cellStyle name="计算 16" xfId="1098"/>
    <cellStyle name="计算 17" xfId="1099"/>
    <cellStyle name="计算 18" xfId="1100"/>
    <cellStyle name="计算 19" xfId="1101"/>
    <cellStyle name="计算 2" xfId="1102"/>
    <cellStyle name="计算 20" xfId="1103"/>
    <cellStyle name="计算 21" xfId="1104"/>
    <cellStyle name="计算 22" xfId="1105"/>
    <cellStyle name="计算 23" xfId="1106"/>
    <cellStyle name="计算 24" xfId="1107"/>
    <cellStyle name="计算 25" xfId="1108"/>
    <cellStyle name="计算 26" xfId="1109"/>
    <cellStyle name="计算 27" xfId="1110"/>
    <cellStyle name="计算 28" xfId="1111"/>
    <cellStyle name="计算 29" xfId="1112"/>
    <cellStyle name="计算 3" xfId="1113"/>
    <cellStyle name="计算 4" xfId="1114"/>
    <cellStyle name="计算 5" xfId="1115"/>
    <cellStyle name="计算 6" xfId="1116"/>
    <cellStyle name="计算 7" xfId="1117"/>
    <cellStyle name="计算 8" xfId="1118"/>
    <cellStyle name="计算 9" xfId="1119"/>
    <cellStyle name="检查单元格" xfId="1120"/>
    <cellStyle name="检查单元格 10" xfId="1121"/>
    <cellStyle name="检查单元格 11" xfId="1122"/>
    <cellStyle name="检查单元格 12" xfId="1123"/>
    <cellStyle name="检查单元格 13" xfId="1124"/>
    <cellStyle name="检查单元格 14" xfId="1125"/>
    <cellStyle name="检查单元格 15" xfId="1126"/>
    <cellStyle name="检查单元格 16" xfId="1127"/>
    <cellStyle name="检查单元格 17" xfId="1128"/>
    <cellStyle name="检查单元格 18" xfId="1129"/>
    <cellStyle name="检查单元格 19" xfId="1130"/>
    <cellStyle name="检查单元格 2" xfId="1131"/>
    <cellStyle name="检查单元格 20" xfId="1132"/>
    <cellStyle name="检查单元格 21" xfId="1133"/>
    <cellStyle name="检查单元格 22" xfId="1134"/>
    <cellStyle name="检查单元格 23" xfId="1135"/>
    <cellStyle name="检查单元格 24" xfId="1136"/>
    <cellStyle name="检查单元格 25" xfId="1137"/>
    <cellStyle name="检查单元格 26" xfId="1138"/>
    <cellStyle name="检查单元格 27" xfId="1139"/>
    <cellStyle name="检查单元格 28" xfId="1140"/>
    <cellStyle name="检查单元格 29" xfId="1141"/>
    <cellStyle name="检查单元格 3" xfId="1142"/>
    <cellStyle name="检查单元格 4" xfId="1143"/>
    <cellStyle name="检查单元格 5" xfId="1144"/>
    <cellStyle name="检查单元格 6" xfId="1145"/>
    <cellStyle name="检查单元格 7" xfId="1146"/>
    <cellStyle name="检查单元格 8" xfId="1147"/>
    <cellStyle name="检查单元格 9" xfId="1148"/>
    <cellStyle name="解释性文本" xfId="1149"/>
    <cellStyle name="解释性文本 10" xfId="1150"/>
    <cellStyle name="解释性文本 11" xfId="1151"/>
    <cellStyle name="解释性文本 12" xfId="1152"/>
    <cellStyle name="解释性文本 13" xfId="1153"/>
    <cellStyle name="解释性文本 14" xfId="1154"/>
    <cellStyle name="解释性文本 15" xfId="1155"/>
    <cellStyle name="解释性文本 16" xfId="1156"/>
    <cellStyle name="解释性文本 17" xfId="1157"/>
    <cellStyle name="解释性文本 18" xfId="1158"/>
    <cellStyle name="解释性文本 19" xfId="1159"/>
    <cellStyle name="解释性文本 2" xfId="1160"/>
    <cellStyle name="解释性文本 20" xfId="1161"/>
    <cellStyle name="解释性文本 21" xfId="1162"/>
    <cellStyle name="解释性文本 22" xfId="1163"/>
    <cellStyle name="解释性文本 23" xfId="1164"/>
    <cellStyle name="解释性文本 24" xfId="1165"/>
    <cellStyle name="解释性文本 25" xfId="1166"/>
    <cellStyle name="解释性文本 26" xfId="1167"/>
    <cellStyle name="解释性文本 27" xfId="1168"/>
    <cellStyle name="解释性文本 28" xfId="1169"/>
    <cellStyle name="解释性文本 29" xfId="1170"/>
    <cellStyle name="解释性文本 3" xfId="1171"/>
    <cellStyle name="解释性文本 4" xfId="1172"/>
    <cellStyle name="解释性文本 5" xfId="1173"/>
    <cellStyle name="解释性文本 6" xfId="1174"/>
    <cellStyle name="解释性文本 7" xfId="1175"/>
    <cellStyle name="解释性文本 8" xfId="1176"/>
    <cellStyle name="解释性文本 9" xfId="1177"/>
    <cellStyle name="警告文本" xfId="1178"/>
    <cellStyle name="警告文本 10" xfId="1179"/>
    <cellStyle name="警告文本 11" xfId="1180"/>
    <cellStyle name="警告文本 12" xfId="1181"/>
    <cellStyle name="警告文本 13" xfId="1182"/>
    <cellStyle name="警告文本 14" xfId="1183"/>
    <cellStyle name="警告文本 15" xfId="1184"/>
    <cellStyle name="警告文本 16" xfId="1185"/>
    <cellStyle name="警告文本 17" xfId="1186"/>
    <cellStyle name="警告文本 18" xfId="1187"/>
    <cellStyle name="警告文本 19" xfId="1188"/>
    <cellStyle name="警告文本 2" xfId="1189"/>
    <cellStyle name="警告文本 20" xfId="1190"/>
    <cellStyle name="警告文本 21" xfId="1191"/>
    <cellStyle name="警告文本 22" xfId="1192"/>
    <cellStyle name="警告文本 23" xfId="1193"/>
    <cellStyle name="警告文本 24" xfId="1194"/>
    <cellStyle name="警告文本 25" xfId="1195"/>
    <cellStyle name="警告文本 26" xfId="1196"/>
    <cellStyle name="警告文本 27" xfId="1197"/>
    <cellStyle name="警告文本 28" xfId="1198"/>
    <cellStyle name="警告文本 29" xfId="1199"/>
    <cellStyle name="警告文本 3" xfId="1200"/>
    <cellStyle name="警告文本 4" xfId="1201"/>
    <cellStyle name="警告文本 5" xfId="1202"/>
    <cellStyle name="警告文本 6" xfId="1203"/>
    <cellStyle name="警告文本 7" xfId="1204"/>
    <cellStyle name="警告文本 8" xfId="1205"/>
    <cellStyle name="警告文本 9" xfId="1206"/>
    <cellStyle name="链接单元格" xfId="1207"/>
    <cellStyle name="链接单元格 10" xfId="1208"/>
    <cellStyle name="链接单元格 11" xfId="1209"/>
    <cellStyle name="链接单元格 12" xfId="1210"/>
    <cellStyle name="链接单元格 13" xfId="1211"/>
    <cellStyle name="链接单元格 14" xfId="1212"/>
    <cellStyle name="链接单元格 15" xfId="1213"/>
    <cellStyle name="链接单元格 16" xfId="1214"/>
    <cellStyle name="链接单元格 17" xfId="1215"/>
    <cellStyle name="链接单元格 18" xfId="1216"/>
    <cellStyle name="链接单元格 19" xfId="1217"/>
    <cellStyle name="链接单元格 2" xfId="1218"/>
    <cellStyle name="链接单元格 20" xfId="1219"/>
    <cellStyle name="链接单元格 21" xfId="1220"/>
    <cellStyle name="链接单元格 22" xfId="1221"/>
    <cellStyle name="链接单元格 23" xfId="1222"/>
    <cellStyle name="链接单元格 24" xfId="1223"/>
    <cellStyle name="链接单元格 25" xfId="1224"/>
    <cellStyle name="链接单元格 26" xfId="1225"/>
    <cellStyle name="链接单元格 27" xfId="1226"/>
    <cellStyle name="链接单元格 28" xfId="1227"/>
    <cellStyle name="链接单元格 29" xfId="1228"/>
    <cellStyle name="链接单元格 3" xfId="1229"/>
    <cellStyle name="链接单元格 4" xfId="1230"/>
    <cellStyle name="链接单元格 5" xfId="1231"/>
    <cellStyle name="链接单元格 6" xfId="1232"/>
    <cellStyle name="链接单元格 7" xfId="1233"/>
    <cellStyle name="链接单元格 8" xfId="1234"/>
    <cellStyle name="链接单元格 9" xfId="1235"/>
    <cellStyle name="霓付 [0]_95" xfId="1236"/>
    <cellStyle name="霓付_95" xfId="1237"/>
    <cellStyle name="烹拳 [0]_95" xfId="1238"/>
    <cellStyle name="烹拳_95" xfId="1239"/>
    <cellStyle name="普通" xfId="1240"/>
    <cellStyle name="千" xfId="1241"/>
    <cellStyle name="千_NJ09-05" xfId="1242"/>
    <cellStyle name="千_NJ17-06" xfId="1243"/>
    <cellStyle name="千_NJ17-24" xfId="1244"/>
    <cellStyle name="千_NJ17-26" xfId="1245"/>
    <cellStyle name="千_NJ18-15" xfId="1246"/>
    <cellStyle name="千分位" xfId="1247"/>
    <cellStyle name="千分位[0]" xfId="1248"/>
    <cellStyle name="千分位_ 白土" xfId="1249"/>
    <cellStyle name="千位" xfId="1250"/>
    <cellStyle name="千位[" xfId="1251"/>
    <cellStyle name="千位[0]" xfId="1252"/>
    <cellStyle name="千位_(人代会用)" xfId="1253"/>
    <cellStyle name="千位分" xfId="1254"/>
    <cellStyle name="Comma" xfId="1255"/>
    <cellStyle name="Comma [0]" xfId="1256"/>
    <cellStyle name="千位分季_新建 Microsoft Excel 工作表" xfId="1257"/>
    <cellStyle name="钎霖_4岿角利" xfId="1258"/>
    <cellStyle name="强调 1" xfId="1259"/>
    <cellStyle name="强调 2" xfId="1260"/>
    <cellStyle name="强调 3" xfId="1261"/>
    <cellStyle name="强调文字颜色 1" xfId="1262"/>
    <cellStyle name="强调文字颜色 1 2" xfId="1263"/>
    <cellStyle name="强调文字颜色 1 3" xfId="1264"/>
    <cellStyle name="强调文字颜色 1 4" xfId="1265"/>
    <cellStyle name="强调文字颜色 1 5" xfId="1266"/>
    <cellStyle name="强调文字颜色 1 6" xfId="1267"/>
    <cellStyle name="强调文字颜色 1 7" xfId="1268"/>
    <cellStyle name="强调文字颜色 2" xfId="1269"/>
    <cellStyle name="强调文字颜色 2 2" xfId="1270"/>
    <cellStyle name="强调文字颜色 2 3" xfId="1271"/>
    <cellStyle name="强调文字颜色 2 4" xfId="1272"/>
    <cellStyle name="强调文字颜色 2 5" xfId="1273"/>
    <cellStyle name="强调文字颜色 2 6" xfId="1274"/>
    <cellStyle name="强调文字颜色 2 7" xfId="1275"/>
    <cellStyle name="强调文字颜色 3" xfId="1276"/>
    <cellStyle name="强调文字颜色 3 2" xfId="1277"/>
    <cellStyle name="强调文字颜色 3 3" xfId="1278"/>
    <cellStyle name="强调文字颜色 3 4" xfId="1279"/>
    <cellStyle name="强调文字颜色 3 5" xfId="1280"/>
    <cellStyle name="强调文字颜色 3 6" xfId="1281"/>
    <cellStyle name="强调文字颜色 3 7" xfId="1282"/>
    <cellStyle name="强调文字颜色 4" xfId="1283"/>
    <cellStyle name="强调文字颜色 4 2" xfId="1284"/>
    <cellStyle name="强调文字颜色 4 3" xfId="1285"/>
    <cellStyle name="强调文字颜色 4 4" xfId="1286"/>
    <cellStyle name="强调文字颜色 4 5" xfId="1287"/>
    <cellStyle name="强调文字颜色 4 6" xfId="1288"/>
    <cellStyle name="强调文字颜色 4 7" xfId="1289"/>
    <cellStyle name="强调文字颜色 5" xfId="1290"/>
    <cellStyle name="强调文字颜色 5 2" xfId="1291"/>
    <cellStyle name="强调文字颜色 5 3" xfId="1292"/>
    <cellStyle name="强调文字颜色 5 4" xfId="1293"/>
    <cellStyle name="强调文字颜色 5 5" xfId="1294"/>
    <cellStyle name="强调文字颜色 5 6" xfId="1295"/>
    <cellStyle name="强调文字颜色 5 7" xfId="1296"/>
    <cellStyle name="强调文字颜色 6" xfId="1297"/>
    <cellStyle name="强调文字颜色 6 2" xfId="1298"/>
    <cellStyle name="强调文字颜色 6 3" xfId="1299"/>
    <cellStyle name="强调文字颜色 6 4" xfId="1300"/>
    <cellStyle name="强调文字颜色 6 5" xfId="1301"/>
    <cellStyle name="强调文字颜色 6 6" xfId="1302"/>
    <cellStyle name="强调文字颜色 6 7" xfId="1303"/>
    <cellStyle name="适中" xfId="1304"/>
    <cellStyle name="适中 10" xfId="1305"/>
    <cellStyle name="适中 11" xfId="1306"/>
    <cellStyle name="适中 12" xfId="1307"/>
    <cellStyle name="适中 13" xfId="1308"/>
    <cellStyle name="适中 14" xfId="1309"/>
    <cellStyle name="适中 15" xfId="1310"/>
    <cellStyle name="适中 16" xfId="1311"/>
    <cellStyle name="适中 17" xfId="1312"/>
    <cellStyle name="适中 18" xfId="1313"/>
    <cellStyle name="适中 19" xfId="1314"/>
    <cellStyle name="适中 2" xfId="1315"/>
    <cellStyle name="适中 20" xfId="1316"/>
    <cellStyle name="适中 21" xfId="1317"/>
    <cellStyle name="适中 22" xfId="1318"/>
    <cellStyle name="适中 23" xfId="1319"/>
    <cellStyle name="适中 24" xfId="1320"/>
    <cellStyle name="适中 25" xfId="1321"/>
    <cellStyle name="适中 26" xfId="1322"/>
    <cellStyle name="适中 27" xfId="1323"/>
    <cellStyle name="适中 28" xfId="1324"/>
    <cellStyle name="适中 29" xfId="1325"/>
    <cellStyle name="适中 3" xfId="1326"/>
    <cellStyle name="适中 4" xfId="1327"/>
    <cellStyle name="适中 5" xfId="1328"/>
    <cellStyle name="适中 6" xfId="1329"/>
    <cellStyle name="适中 7" xfId="1330"/>
    <cellStyle name="适中 8" xfId="1331"/>
    <cellStyle name="适中 9" xfId="1332"/>
    <cellStyle name="输出" xfId="1333"/>
    <cellStyle name="输出 10" xfId="1334"/>
    <cellStyle name="输出 11" xfId="1335"/>
    <cellStyle name="输出 12" xfId="1336"/>
    <cellStyle name="输出 13" xfId="1337"/>
    <cellStyle name="输出 14" xfId="1338"/>
    <cellStyle name="输出 15" xfId="1339"/>
    <cellStyle name="输出 16" xfId="1340"/>
    <cellStyle name="输出 17" xfId="1341"/>
    <cellStyle name="输出 18" xfId="1342"/>
    <cellStyle name="输出 19" xfId="1343"/>
    <cellStyle name="输出 2" xfId="1344"/>
    <cellStyle name="输出 20" xfId="1345"/>
    <cellStyle name="输出 21" xfId="1346"/>
    <cellStyle name="输出 22" xfId="1347"/>
    <cellStyle name="输出 23" xfId="1348"/>
    <cellStyle name="输出 24" xfId="1349"/>
    <cellStyle name="输出 25" xfId="1350"/>
    <cellStyle name="输出 26" xfId="1351"/>
    <cellStyle name="输出 27" xfId="1352"/>
    <cellStyle name="输出 28" xfId="1353"/>
    <cellStyle name="输出 29" xfId="1354"/>
    <cellStyle name="输出 3" xfId="1355"/>
    <cellStyle name="输出 4" xfId="1356"/>
    <cellStyle name="输出 5" xfId="1357"/>
    <cellStyle name="输出 6" xfId="1358"/>
    <cellStyle name="输出 7" xfId="1359"/>
    <cellStyle name="输出 8" xfId="1360"/>
    <cellStyle name="输出 9" xfId="1361"/>
    <cellStyle name="输入" xfId="1362"/>
    <cellStyle name="输入 10" xfId="1363"/>
    <cellStyle name="输入 11" xfId="1364"/>
    <cellStyle name="输入 12" xfId="1365"/>
    <cellStyle name="输入 13" xfId="1366"/>
    <cellStyle name="输入 14" xfId="1367"/>
    <cellStyle name="输入 15" xfId="1368"/>
    <cellStyle name="输入 16" xfId="1369"/>
    <cellStyle name="输入 17" xfId="1370"/>
    <cellStyle name="输入 18" xfId="1371"/>
    <cellStyle name="输入 19" xfId="1372"/>
    <cellStyle name="输入 2" xfId="1373"/>
    <cellStyle name="输入 20" xfId="1374"/>
    <cellStyle name="输入 21" xfId="1375"/>
    <cellStyle name="输入 22" xfId="1376"/>
    <cellStyle name="输入 23" xfId="1377"/>
    <cellStyle name="输入 24" xfId="1378"/>
    <cellStyle name="输入 25" xfId="1379"/>
    <cellStyle name="输入 26" xfId="1380"/>
    <cellStyle name="输入 27" xfId="1381"/>
    <cellStyle name="输入 28" xfId="1382"/>
    <cellStyle name="输入 29" xfId="1383"/>
    <cellStyle name="输入 3" xfId="1384"/>
    <cellStyle name="输入 4" xfId="1385"/>
    <cellStyle name="输入 5" xfId="1386"/>
    <cellStyle name="输入 6" xfId="1387"/>
    <cellStyle name="输入 7" xfId="1388"/>
    <cellStyle name="输入 8" xfId="1389"/>
    <cellStyle name="输入 9" xfId="1390"/>
    <cellStyle name="数字" xfId="1391"/>
    <cellStyle name="未定义" xfId="1392"/>
    <cellStyle name="小数" xfId="1393"/>
    <cellStyle name="样式 1" xfId="1394"/>
    <cellStyle name="样式 1 2" xfId="1395"/>
    <cellStyle name="Followed Hyperlink" xfId="1396"/>
    <cellStyle name="着色 1" xfId="1397"/>
    <cellStyle name="着色 1 10" xfId="1398"/>
    <cellStyle name="着色 1 11" xfId="1399"/>
    <cellStyle name="着色 1 12" xfId="1400"/>
    <cellStyle name="着色 1 13" xfId="1401"/>
    <cellStyle name="着色 1 14" xfId="1402"/>
    <cellStyle name="着色 1 15" xfId="1403"/>
    <cellStyle name="着色 1 16" xfId="1404"/>
    <cellStyle name="着色 1 17" xfId="1405"/>
    <cellStyle name="着色 1 18" xfId="1406"/>
    <cellStyle name="着色 1 19" xfId="1407"/>
    <cellStyle name="着色 1 2" xfId="1408"/>
    <cellStyle name="着色 1 20" xfId="1409"/>
    <cellStyle name="着色 1 21" xfId="1410"/>
    <cellStyle name="着色 1 22" xfId="1411"/>
    <cellStyle name="着色 1 3" xfId="1412"/>
    <cellStyle name="着色 1 4" xfId="1413"/>
    <cellStyle name="着色 1 5" xfId="1414"/>
    <cellStyle name="着色 1 6" xfId="1415"/>
    <cellStyle name="着色 1 7" xfId="1416"/>
    <cellStyle name="着色 1 8" xfId="1417"/>
    <cellStyle name="着色 1 9" xfId="1418"/>
    <cellStyle name="着色 2" xfId="1419"/>
    <cellStyle name="着色 2 10" xfId="1420"/>
    <cellStyle name="着色 2 11" xfId="1421"/>
    <cellStyle name="着色 2 12" xfId="1422"/>
    <cellStyle name="着色 2 13" xfId="1423"/>
    <cellStyle name="着色 2 14" xfId="1424"/>
    <cellStyle name="着色 2 15" xfId="1425"/>
    <cellStyle name="着色 2 16" xfId="1426"/>
    <cellStyle name="着色 2 17" xfId="1427"/>
    <cellStyle name="着色 2 18" xfId="1428"/>
    <cellStyle name="着色 2 19" xfId="1429"/>
    <cellStyle name="着色 2 2" xfId="1430"/>
    <cellStyle name="着色 2 20" xfId="1431"/>
    <cellStyle name="着色 2 21" xfId="1432"/>
    <cellStyle name="着色 2 22" xfId="1433"/>
    <cellStyle name="着色 2 3" xfId="1434"/>
    <cellStyle name="着色 2 4" xfId="1435"/>
    <cellStyle name="着色 2 5" xfId="1436"/>
    <cellStyle name="着色 2 6" xfId="1437"/>
    <cellStyle name="着色 2 7" xfId="1438"/>
    <cellStyle name="着色 2 8" xfId="1439"/>
    <cellStyle name="着色 2 9" xfId="1440"/>
    <cellStyle name="着色 3" xfId="1441"/>
    <cellStyle name="着色 3 10" xfId="1442"/>
    <cellStyle name="着色 3 11" xfId="1443"/>
    <cellStyle name="着色 3 12" xfId="1444"/>
    <cellStyle name="着色 3 13" xfId="1445"/>
    <cellStyle name="着色 3 14" xfId="1446"/>
    <cellStyle name="着色 3 15" xfId="1447"/>
    <cellStyle name="着色 3 16" xfId="1448"/>
    <cellStyle name="着色 3 17" xfId="1449"/>
    <cellStyle name="着色 3 18" xfId="1450"/>
    <cellStyle name="着色 3 19" xfId="1451"/>
    <cellStyle name="着色 3 2" xfId="1452"/>
    <cellStyle name="着色 3 20" xfId="1453"/>
    <cellStyle name="着色 3 21" xfId="1454"/>
    <cellStyle name="着色 3 22" xfId="1455"/>
    <cellStyle name="着色 3 3" xfId="1456"/>
    <cellStyle name="着色 3 4" xfId="1457"/>
    <cellStyle name="着色 3 5" xfId="1458"/>
    <cellStyle name="着色 3 6" xfId="1459"/>
    <cellStyle name="着色 3 7" xfId="1460"/>
    <cellStyle name="着色 3 8" xfId="1461"/>
    <cellStyle name="着色 3 9" xfId="1462"/>
    <cellStyle name="着色 4" xfId="1463"/>
    <cellStyle name="着色 4 10" xfId="1464"/>
    <cellStyle name="着色 4 11" xfId="1465"/>
    <cellStyle name="着色 4 12" xfId="1466"/>
    <cellStyle name="着色 4 13" xfId="1467"/>
    <cellStyle name="着色 4 14" xfId="1468"/>
    <cellStyle name="着色 4 15" xfId="1469"/>
    <cellStyle name="着色 4 16" xfId="1470"/>
    <cellStyle name="着色 4 17" xfId="1471"/>
    <cellStyle name="着色 4 18" xfId="1472"/>
    <cellStyle name="着色 4 19" xfId="1473"/>
    <cellStyle name="着色 4 2" xfId="1474"/>
    <cellStyle name="着色 4 20" xfId="1475"/>
    <cellStyle name="着色 4 21" xfId="1476"/>
    <cellStyle name="着色 4 22" xfId="1477"/>
    <cellStyle name="着色 4 3" xfId="1478"/>
    <cellStyle name="着色 4 4" xfId="1479"/>
    <cellStyle name="着色 4 5" xfId="1480"/>
    <cellStyle name="着色 4 6" xfId="1481"/>
    <cellStyle name="着色 4 7" xfId="1482"/>
    <cellStyle name="着色 4 8" xfId="1483"/>
    <cellStyle name="着色 4 9" xfId="1484"/>
    <cellStyle name="着色 5" xfId="1485"/>
    <cellStyle name="着色 5 10" xfId="1486"/>
    <cellStyle name="着色 5 11" xfId="1487"/>
    <cellStyle name="着色 5 12" xfId="1488"/>
    <cellStyle name="着色 5 13" xfId="1489"/>
    <cellStyle name="着色 5 14" xfId="1490"/>
    <cellStyle name="着色 5 15" xfId="1491"/>
    <cellStyle name="着色 5 16" xfId="1492"/>
    <cellStyle name="着色 5 17" xfId="1493"/>
    <cellStyle name="着色 5 18" xfId="1494"/>
    <cellStyle name="着色 5 19" xfId="1495"/>
    <cellStyle name="着色 5 2" xfId="1496"/>
    <cellStyle name="着色 5 20" xfId="1497"/>
    <cellStyle name="着色 5 21" xfId="1498"/>
    <cellStyle name="着色 5 22" xfId="1499"/>
    <cellStyle name="着色 5 3" xfId="1500"/>
    <cellStyle name="着色 5 4" xfId="1501"/>
    <cellStyle name="着色 5 5" xfId="1502"/>
    <cellStyle name="着色 5 6" xfId="1503"/>
    <cellStyle name="着色 5 7" xfId="1504"/>
    <cellStyle name="着色 5 8" xfId="1505"/>
    <cellStyle name="着色 5 9" xfId="1506"/>
    <cellStyle name="着色 6" xfId="1507"/>
    <cellStyle name="着色 6 10" xfId="1508"/>
    <cellStyle name="着色 6 11" xfId="1509"/>
    <cellStyle name="着色 6 12" xfId="1510"/>
    <cellStyle name="着色 6 13" xfId="1511"/>
    <cellStyle name="着色 6 14" xfId="1512"/>
    <cellStyle name="着色 6 15" xfId="1513"/>
    <cellStyle name="着色 6 16" xfId="1514"/>
    <cellStyle name="着色 6 17" xfId="1515"/>
    <cellStyle name="着色 6 18" xfId="1516"/>
    <cellStyle name="着色 6 19" xfId="1517"/>
    <cellStyle name="着色 6 2" xfId="1518"/>
    <cellStyle name="着色 6 20" xfId="1519"/>
    <cellStyle name="着色 6 21" xfId="1520"/>
    <cellStyle name="着色 6 22" xfId="1521"/>
    <cellStyle name="着色 6 3" xfId="1522"/>
    <cellStyle name="着色 6 4" xfId="1523"/>
    <cellStyle name="着色 6 5" xfId="1524"/>
    <cellStyle name="着色 6 6" xfId="1525"/>
    <cellStyle name="着色 6 7" xfId="1526"/>
    <cellStyle name="着色 6 8" xfId="1527"/>
    <cellStyle name="着色 6 9" xfId="1528"/>
    <cellStyle name="注释" xfId="1529"/>
    <cellStyle name="注释 10" xfId="1530"/>
    <cellStyle name="注释 11" xfId="1531"/>
    <cellStyle name="注释 12" xfId="1532"/>
    <cellStyle name="注释 13" xfId="1533"/>
    <cellStyle name="注释 14" xfId="1534"/>
    <cellStyle name="注释 15" xfId="1535"/>
    <cellStyle name="注释 16" xfId="1536"/>
    <cellStyle name="注释 17" xfId="1537"/>
    <cellStyle name="注释 18" xfId="1538"/>
    <cellStyle name="注释 19" xfId="1539"/>
    <cellStyle name="注释 2" xfId="1540"/>
    <cellStyle name="注释 20" xfId="1541"/>
    <cellStyle name="注释 21" xfId="1542"/>
    <cellStyle name="注释 22" xfId="1543"/>
    <cellStyle name="注释 23" xfId="1544"/>
    <cellStyle name="注释 24" xfId="1545"/>
    <cellStyle name="注释 25" xfId="1546"/>
    <cellStyle name="注释 26" xfId="1547"/>
    <cellStyle name="注释 27" xfId="1548"/>
    <cellStyle name="注释 3" xfId="1549"/>
    <cellStyle name="注释 4" xfId="1550"/>
    <cellStyle name="注释 5" xfId="1551"/>
    <cellStyle name="注释 6" xfId="1552"/>
    <cellStyle name="注释 7" xfId="1553"/>
    <cellStyle name="注释 8" xfId="1554"/>
    <cellStyle name="注释 9" xfId="1555"/>
    <cellStyle name="콤마 [0]_BOILER-CO1" xfId="1556"/>
    <cellStyle name="콤마_BOILER-CO1" xfId="1557"/>
    <cellStyle name="통화 [0]_BOILER-CO1" xfId="1558"/>
    <cellStyle name="통화_BOILER-CO1" xfId="1559"/>
    <cellStyle name="표준_0N-HANDLING " xfId="15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2"/>
  <sheetViews>
    <sheetView zoomScalePageLayoutView="0" workbookViewId="0" topLeftCell="A1">
      <selection activeCell="B25" sqref="B25"/>
    </sheetView>
  </sheetViews>
  <sheetFormatPr defaultColWidth="9.00390625" defaultRowHeight="18" customHeight="1"/>
  <cols>
    <col min="2" max="2" width="36.00390625" style="0" customWidth="1"/>
  </cols>
  <sheetData>
    <row r="3" ht="18" customHeight="1">
      <c r="B3" s="1" t="s">
        <v>0</v>
      </c>
    </row>
    <row r="4" ht="18" customHeight="1">
      <c r="B4" s="1" t="s">
        <v>1</v>
      </c>
    </row>
    <row r="5" ht="18" customHeight="1">
      <c r="B5" s="1" t="s">
        <v>2</v>
      </c>
    </row>
    <row r="6" ht="18" customHeight="1">
      <c r="B6" s="1" t="s">
        <v>3</v>
      </c>
    </row>
    <row r="7" ht="18" customHeight="1">
      <c r="B7" s="1" t="s">
        <v>4</v>
      </c>
    </row>
    <row r="8" ht="18" customHeight="1">
      <c r="B8" s="1" t="s">
        <v>5</v>
      </c>
    </row>
    <row r="9" ht="18" customHeight="1">
      <c r="B9" s="1" t="s">
        <v>6</v>
      </c>
    </row>
    <row r="10" ht="18" customHeight="1">
      <c r="B10" s="1" t="s">
        <v>7</v>
      </c>
    </row>
    <row r="11" ht="18" customHeight="1">
      <c r="B11" s="1" t="s">
        <v>8</v>
      </c>
    </row>
    <row r="12" ht="18" customHeight="1">
      <c r="B12" s="1" t="s">
        <v>9</v>
      </c>
    </row>
    <row r="13" ht="18" customHeight="1">
      <c r="B13" s="1" t="s">
        <v>10</v>
      </c>
    </row>
    <row r="14" ht="18" customHeight="1">
      <c r="B14" s="1" t="s">
        <v>11</v>
      </c>
    </row>
    <row r="15" ht="18" customHeight="1">
      <c r="B15" s="1" t="s">
        <v>12</v>
      </c>
    </row>
    <row r="16" ht="18" customHeight="1">
      <c r="B16" s="1" t="s">
        <v>13</v>
      </c>
    </row>
    <row r="17" ht="18" customHeight="1">
      <c r="B17" s="1" t="s">
        <v>14</v>
      </c>
    </row>
    <row r="18" ht="18" customHeight="1">
      <c r="B18" s="1" t="s">
        <v>15</v>
      </c>
    </row>
    <row r="19" ht="18" customHeight="1">
      <c r="B19" s="2" t="s">
        <v>16</v>
      </c>
    </row>
    <row r="20" ht="18" customHeight="1">
      <c r="B20" s="1" t="s">
        <v>17</v>
      </c>
    </row>
    <row r="21" ht="18" customHeight="1">
      <c r="B21" s="1" t="s">
        <v>18</v>
      </c>
    </row>
    <row r="22" ht="18" customHeight="1">
      <c r="B22" s="1" t="s">
        <v>19</v>
      </c>
    </row>
  </sheetData>
  <sheetProtection/>
  <hyperlinks>
    <hyperlink ref="B3" location="主要指标!A1" display="全市主要经济指标"/>
    <hyperlink ref="B4" location="工业增加值!A1" display="主要工业增加值"/>
    <hyperlink ref="B5" location="工业产量!A1" display="主要工业产品产量"/>
    <hyperlink ref="B6" location="用电量!A1" display="全市用电量"/>
    <hyperlink ref="B7" location="消费总额!A1" display="社会消费品零售总额"/>
    <hyperlink ref="B8" location="批零企业排行!A1" display="批发零售贸易企业销售排行"/>
    <hyperlink ref="B9" location="投资!A1" display="固定资产投资完成额"/>
    <hyperlink ref="B10" location="房地产!A1" display="房地产开发与销售"/>
    <hyperlink ref="B11" location="外经!A1" display="对外经济主要指标"/>
    <hyperlink ref="B12" location="财政收入!A1" display="财政预算内收入"/>
    <hyperlink ref="B13" location="财政支出!A1" display="财政预算内支出"/>
    <hyperlink ref="B14" location="税收!A1" display="税 收 完 成 情 况"/>
    <hyperlink ref="B15" location="金融!A1" display="金融机构信贷、现金、居民储蓄"/>
    <hyperlink ref="B16" location="金融!A1" display="各金融机构存、贷款"/>
    <hyperlink ref="B17" location="价格指数!A1" display="居民消费价格指数"/>
    <hyperlink ref="B18" location="城镇居民生活!A1" display="城镇居民生活费收支情况（市区）"/>
    <hyperlink ref="B20" location="县市区指标!A1" display="各县（市）、区主要经济指标"/>
    <hyperlink ref="B21" location="地市指标!A1" display="全省各地市主要经济指标"/>
    <hyperlink ref="B22" location="重点城市!A1" display="全国重点城市主要经济指标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7"/>
  <sheetViews>
    <sheetView zoomScalePageLayoutView="0" workbookViewId="0" topLeftCell="A1">
      <selection activeCell="C12" sqref="C12:C13"/>
    </sheetView>
  </sheetViews>
  <sheetFormatPr defaultColWidth="9.00390625" defaultRowHeight="14.25"/>
  <cols>
    <col min="1" max="1" width="9.00390625" style="3" customWidth="1"/>
    <col min="2" max="2" width="15.375" style="19" customWidth="1"/>
    <col min="3" max="5" width="10.625" style="154" customWidth="1"/>
    <col min="6" max="6" width="15.25390625" style="154" customWidth="1"/>
    <col min="7" max="7" width="9.00390625" style="3" customWidth="1"/>
    <col min="8" max="16384" width="9.00390625" style="3" customWidth="1"/>
  </cols>
  <sheetData>
    <row r="1" spans="2:6" s="5" customFormat="1" ht="29.25" customHeight="1">
      <c r="B1" s="418" t="s">
        <v>7</v>
      </c>
      <c r="C1" s="418"/>
      <c r="D1" s="418"/>
      <c r="E1" s="418"/>
      <c r="F1" s="418"/>
    </row>
    <row r="2" spans="2:6" s="7" customFormat="1" ht="15" customHeight="1">
      <c r="B2" s="16" t="s">
        <v>113</v>
      </c>
      <c r="C2" s="96"/>
      <c r="D2" s="96"/>
      <c r="E2" s="96"/>
      <c r="F2" s="96"/>
    </row>
    <row r="3" spans="2:6" s="7" customFormat="1" ht="15" customHeight="1">
      <c r="B3" s="16" t="s">
        <v>128</v>
      </c>
      <c r="C3" s="14"/>
      <c r="D3" s="14"/>
      <c r="E3" s="425" t="s">
        <v>290</v>
      </c>
      <c r="F3" s="425"/>
    </row>
    <row r="4" spans="2:6" s="7" customFormat="1" ht="23.25" customHeight="1">
      <c r="B4" s="153" t="s">
        <v>129</v>
      </c>
      <c r="C4" s="208" t="s">
        <v>291</v>
      </c>
      <c r="D4" s="208" t="s">
        <v>292</v>
      </c>
      <c r="E4" s="208" t="s">
        <v>293</v>
      </c>
      <c r="F4" s="209" t="s">
        <v>294</v>
      </c>
    </row>
    <row r="5" spans="2:6" s="7" customFormat="1" ht="30" customHeight="1">
      <c r="B5" s="210" t="s">
        <v>295</v>
      </c>
      <c r="C5" s="179">
        <v>4.3</v>
      </c>
      <c r="D5" s="179">
        <v>6.2</v>
      </c>
      <c r="E5" s="179">
        <v>-29.5</v>
      </c>
      <c r="F5" s="180">
        <v>11.4</v>
      </c>
    </row>
    <row r="6" spans="2:6" s="7" customFormat="1" ht="15" customHeight="1">
      <c r="B6" s="210" t="s">
        <v>130</v>
      </c>
      <c r="C6" s="212">
        <v>17813.2587</v>
      </c>
      <c r="D6" s="212">
        <v>12064.468</v>
      </c>
      <c r="E6" s="212">
        <v>1229.6107</v>
      </c>
      <c r="F6" s="213">
        <v>1604.7131</v>
      </c>
    </row>
    <row r="7" spans="2:6" s="7" customFormat="1" ht="15" customHeight="1">
      <c r="B7" s="211" t="s">
        <v>212</v>
      </c>
      <c r="C7" s="179">
        <v>-0.5</v>
      </c>
      <c r="D7" s="179">
        <v>-0.4</v>
      </c>
      <c r="E7" s="179">
        <v>-6.1</v>
      </c>
      <c r="F7" s="180">
        <v>-7.9</v>
      </c>
    </row>
    <row r="8" spans="2:6" s="7" customFormat="1" ht="15" customHeight="1">
      <c r="B8" s="210" t="s">
        <v>131</v>
      </c>
      <c r="C8" s="212">
        <v>1733.5229</v>
      </c>
      <c r="D8" s="212">
        <v>1196.437</v>
      </c>
      <c r="E8" s="212">
        <v>53.0192</v>
      </c>
      <c r="F8" s="213">
        <v>155.6226</v>
      </c>
    </row>
    <row r="9" spans="2:6" s="7" customFormat="1" ht="15" customHeight="1">
      <c r="B9" s="211" t="s">
        <v>22</v>
      </c>
      <c r="C9" s="179">
        <v>-42.3</v>
      </c>
      <c r="D9" s="179">
        <v>-42</v>
      </c>
      <c r="E9" s="179">
        <v>-80</v>
      </c>
      <c r="F9" s="180">
        <v>-24.9</v>
      </c>
    </row>
    <row r="10" spans="2:6" s="7" customFormat="1" ht="15" customHeight="1">
      <c r="B10" s="210" t="s">
        <v>132</v>
      </c>
      <c r="C10" s="212">
        <v>187.0905</v>
      </c>
      <c r="D10" s="212">
        <v>97.8881</v>
      </c>
      <c r="E10" s="212">
        <v>15.1127</v>
      </c>
      <c r="F10" s="213">
        <v>48.9322</v>
      </c>
    </row>
    <row r="11" spans="2:6" s="7" customFormat="1" ht="15" customHeight="1">
      <c r="B11" s="211" t="s">
        <v>22</v>
      </c>
      <c r="C11" s="179">
        <v>-60.1</v>
      </c>
      <c r="D11" s="179">
        <v>-72.3</v>
      </c>
      <c r="E11" s="179">
        <v>103.8</v>
      </c>
      <c r="F11" s="180">
        <v>-17.2</v>
      </c>
    </row>
    <row r="12" spans="2:6" s="7" customFormat="1" ht="15" customHeight="1">
      <c r="B12" s="210" t="s">
        <v>133</v>
      </c>
      <c r="C12" s="212">
        <v>1537.6747</v>
      </c>
      <c r="D12" s="212">
        <v>1365.1912</v>
      </c>
      <c r="E12" s="212">
        <v>59.7959</v>
      </c>
      <c r="F12" s="213">
        <v>89.4761</v>
      </c>
    </row>
    <row r="13" spans="2:8" s="7" customFormat="1" ht="15" customHeight="1">
      <c r="B13" s="211" t="s">
        <v>22</v>
      </c>
      <c r="C13" s="179">
        <v>-16.1</v>
      </c>
      <c r="D13" s="179">
        <v>-18</v>
      </c>
      <c r="E13" s="179">
        <v>-24.5</v>
      </c>
      <c r="F13" s="180">
        <v>19.4</v>
      </c>
      <c r="H13" s="7">
        <v>1063.13</v>
      </c>
    </row>
    <row r="14" spans="2:8" s="7" customFormat="1" ht="15" customHeight="1">
      <c r="B14" s="210" t="s">
        <v>134</v>
      </c>
      <c r="C14" s="212">
        <v>1517.998</v>
      </c>
      <c r="D14" s="212">
        <v>1347.6069</v>
      </c>
      <c r="E14" s="212">
        <v>66.5094</v>
      </c>
      <c r="F14" s="213">
        <v>83.4766</v>
      </c>
      <c r="H14" s="7">
        <v>819.59</v>
      </c>
    </row>
    <row r="15" spans="2:6" s="7" customFormat="1" ht="15" customHeight="1">
      <c r="B15" s="211" t="s">
        <v>22</v>
      </c>
      <c r="C15" s="179">
        <v>-16</v>
      </c>
      <c r="D15" s="179">
        <v>-17</v>
      </c>
      <c r="E15" s="179">
        <v>-30.9</v>
      </c>
      <c r="F15" s="180">
        <v>9.5</v>
      </c>
    </row>
    <row r="16" spans="2:9" s="7" customFormat="1" ht="15" customHeight="1">
      <c r="B16" s="210" t="s">
        <v>135</v>
      </c>
      <c r="C16" s="212">
        <v>659.7368</v>
      </c>
      <c r="D16" s="212">
        <v>407.6798</v>
      </c>
      <c r="E16" s="212">
        <v>67.9553</v>
      </c>
      <c r="F16" s="213">
        <v>104.5214</v>
      </c>
      <c r="G16" s="395">
        <f>C12-547.16</f>
        <v>990.5147000000001</v>
      </c>
      <c r="H16" s="7">
        <f>H13-H14</f>
        <v>243.54000000000008</v>
      </c>
      <c r="I16" s="7">
        <f>G16/H16*100-100</f>
        <v>306.71540609345476</v>
      </c>
    </row>
    <row r="17" spans="2:6" s="7" customFormat="1" ht="15" customHeight="1">
      <c r="B17" s="211" t="s">
        <v>22</v>
      </c>
      <c r="C17" s="179">
        <v>19.7</v>
      </c>
      <c r="D17" s="179">
        <v>12.5</v>
      </c>
      <c r="E17" s="179">
        <v>15.3</v>
      </c>
      <c r="F17" s="180">
        <v>22.5</v>
      </c>
    </row>
  </sheetData>
  <sheetProtection/>
  <mergeCells count="2">
    <mergeCell ref="B1:F1"/>
    <mergeCell ref="E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14"/>
  <sheetViews>
    <sheetView zoomScalePageLayoutView="0" workbookViewId="0" topLeftCell="A1">
      <selection activeCell="B4" sqref="B4:F13"/>
    </sheetView>
  </sheetViews>
  <sheetFormatPr defaultColWidth="9.00390625" defaultRowHeight="14.25"/>
  <cols>
    <col min="1" max="1" width="9.00390625" style="3" customWidth="1"/>
    <col min="2" max="2" width="19.125" style="19" customWidth="1"/>
    <col min="3" max="3" width="11.625" style="19" customWidth="1"/>
    <col min="4" max="4" width="10.375" style="19" customWidth="1"/>
    <col min="5" max="5" width="9.125" style="19" customWidth="1"/>
    <col min="6" max="6" width="33.75390625" style="19" customWidth="1"/>
    <col min="7" max="16384" width="9.00390625" style="3" customWidth="1"/>
  </cols>
  <sheetData>
    <row r="1" spans="2:6" s="5" customFormat="1" ht="29.25" customHeight="1">
      <c r="B1" s="418" t="s">
        <v>136</v>
      </c>
      <c r="C1" s="418"/>
      <c r="D1" s="418"/>
      <c r="E1" s="418"/>
      <c r="F1" s="418"/>
    </row>
    <row r="2" spans="2:6" s="7" customFormat="1" ht="15" customHeight="1">
      <c r="B2" s="107" t="s">
        <v>137</v>
      </c>
      <c r="C2" s="108"/>
      <c r="D2" s="426" t="s">
        <v>395</v>
      </c>
      <c r="E2" s="426"/>
      <c r="F2" s="109" t="s">
        <v>126</v>
      </c>
    </row>
    <row r="3" spans="2:6" s="7" customFormat="1" ht="36" customHeight="1">
      <c r="B3" s="223" t="s">
        <v>138</v>
      </c>
      <c r="C3" s="23" t="s">
        <v>139</v>
      </c>
      <c r="D3" s="23" t="s">
        <v>140</v>
      </c>
      <c r="E3" s="400" t="s">
        <v>433</v>
      </c>
      <c r="F3" s="224" t="s">
        <v>141</v>
      </c>
    </row>
    <row r="4" spans="2:6" s="113" customFormat="1" ht="36.75" customHeight="1">
      <c r="B4" s="110" t="s">
        <v>438</v>
      </c>
      <c r="C4" s="111">
        <v>3697864</v>
      </c>
      <c r="D4" s="111">
        <v>3654911</v>
      </c>
      <c r="E4" s="111">
        <v>298164</v>
      </c>
      <c r="F4" s="112" t="s">
        <v>439</v>
      </c>
    </row>
    <row r="5" spans="2:6" s="113" customFormat="1" ht="36.75" customHeight="1">
      <c r="B5" s="110" t="s">
        <v>440</v>
      </c>
      <c r="C5" s="111">
        <v>599282</v>
      </c>
      <c r="D5" s="111">
        <v>543493</v>
      </c>
      <c r="E5" s="111">
        <v>36024</v>
      </c>
      <c r="F5" s="112" t="s">
        <v>441</v>
      </c>
    </row>
    <row r="6" spans="2:6" s="7" customFormat="1" ht="36.75" customHeight="1">
      <c r="B6" s="110" t="s">
        <v>442</v>
      </c>
      <c r="C6" s="111">
        <v>2060828</v>
      </c>
      <c r="D6" s="111">
        <v>1601553</v>
      </c>
      <c r="E6" s="111">
        <v>373330</v>
      </c>
      <c r="F6" s="112" t="s">
        <v>443</v>
      </c>
    </row>
    <row r="7" spans="2:6" s="7" customFormat="1" ht="36.75" customHeight="1">
      <c r="B7" s="110" t="s">
        <v>444</v>
      </c>
      <c r="C7" s="111">
        <v>1974323</v>
      </c>
      <c r="D7" s="111">
        <v>1411766</v>
      </c>
      <c r="E7" s="111">
        <v>362677</v>
      </c>
      <c r="F7" s="112" t="s">
        <v>445</v>
      </c>
    </row>
    <row r="8" spans="2:6" s="7" customFormat="1" ht="36.75" customHeight="1">
      <c r="B8" s="110" t="s">
        <v>446</v>
      </c>
      <c r="C8" s="111">
        <v>3213851</v>
      </c>
      <c r="D8" s="111">
        <v>2926733</v>
      </c>
      <c r="E8" s="111">
        <v>109710</v>
      </c>
      <c r="F8" s="112" t="s">
        <v>447</v>
      </c>
    </row>
    <row r="9" spans="2:6" s="7" customFormat="1" ht="36.75" customHeight="1">
      <c r="B9" s="110" t="s">
        <v>448</v>
      </c>
      <c r="C9" s="111">
        <v>3440646</v>
      </c>
      <c r="D9" s="111">
        <v>281240</v>
      </c>
      <c r="E9" s="111">
        <v>108465</v>
      </c>
      <c r="F9" s="112" t="s">
        <v>449</v>
      </c>
    </row>
    <row r="10" spans="2:6" s="7" customFormat="1" ht="36.75" customHeight="1">
      <c r="B10" s="110" t="s">
        <v>450</v>
      </c>
      <c r="C10" s="111">
        <v>772159</v>
      </c>
      <c r="D10" s="111">
        <v>655273</v>
      </c>
      <c r="E10" s="111">
        <v>32465</v>
      </c>
      <c r="F10" s="112" t="s">
        <v>451</v>
      </c>
    </row>
    <row r="11" spans="2:6" s="7" customFormat="1" ht="35.25" customHeight="1">
      <c r="B11" s="110" t="s">
        <v>452</v>
      </c>
      <c r="C11" s="111">
        <v>617257</v>
      </c>
      <c r="D11" s="111">
        <v>512688</v>
      </c>
      <c r="E11" s="111">
        <v>15211</v>
      </c>
      <c r="F11" s="112" t="s">
        <v>453</v>
      </c>
    </row>
    <row r="12" spans="2:6" s="7" customFormat="1" ht="35.25" customHeight="1">
      <c r="B12" s="110" t="s">
        <v>454</v>
      </c>
      <c r="C12" s="111">
        <v>669511</v>
      </c>
      <c r="D12" s="111">
        <v>564943</v>
      </c>
      <c r="E12" s="111">
        <v>59225</v>
      </c>
      <c r="F12" s="112" t="s">
        <v>455</v>
      </c>
    </row>
    <row r="13" spans="2:6" s="7" customFormat="1" ht="41.25" customHeight="1">
      <c r="B13" s="110" t="s">
        <v>456</v>
      </c>
      <c r="C13" s="111">
        <v>535980</v>
      </c>
      <c r="D13" s="111">
        <v>363677</v>
      </c>
      <c r="E13" s="111">
        <v>35827</v>
      </c>
      <c r="F13" s="112" t="s">
        <v>457</v>
      </c>
    </row>
    <row r="14" spans="2:6" s="7" customFormat="1" ht="15" customHeight="1">
      <c r="B14" s="17"/>
      <c r="C14" s="17"/>
      <c r="D14" s="17"/>
      <c r="E14" s="17"/>
      <c r="F14" s="17"/>
    </row>
  </sheetData>
  <sheetProtection/>
  <mergeCells count="2">
    <mergeCell ref="B1:F1"/>
    <mergeCell ref="D2:E2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4">
      <selection activeCell="D6" sqref="D6"/>
    </sheetView>
  </sheetViews>
  <sheetFormatPr defaultColWidth="9.00390625" defaultRowHeight="14.25"/>
  <cols>
    <col min="1" max="1" width="32.25390625" style="0" customWidth="1"/>
  </cols>
  <sheetData>
    <row r="1" spans="1:5" ht="39.75" customHeight="1">
      <c r="A1" s="418" t="s">
        <v>411</v>
      </c>
      <c r="B1" s="418"/>
      <c r="C1" s="418"/>
      <c r="D1" s="418"/>
      <c r="E1" s="418"/>
    </row>
    <row r="2" spans="1:5" ht="39.75" customHeight="1">
      <c r="A2" s="106"/>
      <c r="B2" s="367" t="s">
        <v>435</v>
      </c>
      <c r="C2" s="367"/>
      <c r="D2" s="427" t="s">
        <v>416</v>
      </c>
      <c r="E2" s="427"/>
    </row>
    <row r="3" spans="1:5" ht="34.5" customHeight="1">
      <c r="A3" s="360" t="s">
        <v>129</v>
      </c>
      <c r="B3" s="360" t="s">
        <v>100</v>
      </c>
      <c r="C3" s="357" t="s">
        <v>101</v>
      </c>
      <c r="D3" s="357" t="s">
        <v>331</v>
      </c>
      <c r="E3" s="356" t="s">
        <v>22</v>
      </c>
    </row>
    <row r="4" spans="1:5" ht="34.5" customHeight="1">
      <c r="A4" s="381" t="s">
        <v>412</v>
      </c>
      <c r="B4" s="368">
        <v>298.4431</v>
      </c>
      <c r="C4" s="343">
        <v>25.672370093790093</v>
      </c>
      <c r="D4" s="214">
        <v>1583.5195</v>
      </c>
      <c r="E4" s="369">
        <v>13.8</v>
      </c>
    </row>
    <row r="5" spans="1:5" ht="34.5" customHeight="1">
      <c r="A5" s="381" t="s">
        <v>413</v>
      </c>
      <c r="B5" s="368">
        <v>103.8512</v>
      </c>
      <c r="C5" s="343">
        <v>21.17582952268826</v>
      </c>
      <c r="D5" s="216">
        <v>571.9439</v>
      </c>
      <c r="E5" s="370">
        <v>26.5</v>
      </c>
    </row>
    <row r="6" spans="1:5" ht="34.5" customHeight="1">
      <c r="A6" s="381" t="s">
        <v>414</v>
      </c>
      <c r="B6" s="368">
        <v>194.5919</v>
      </c>
      <c r="C6" s="343">
        <v>28.21153279775666</v>
      </c>
      <c r="D6" s="216">
        <v>1011.5756</v>
      </c>
      <c r="E6" s="370">
        <v>7.6</v>
      </c>
    </row>
    <row r="7" spans="1:5" ht="34.5" customHeight="1">
      <c r="A7" s="99" t="s">
        <v>421</v>
      </c>
      <c r="B7" s="368">
        <v>55.3396</v>
      </c>
      <c r="C7" s="343">
        <v>41.89022529787164</v>
      </c>
      <c r="D7" s="216">
        <v>239.0713</v>
      </c>
      <c r="E7" s="370">
        <v>27.824698204464937</v>
      </c>
    </row>
    <row r="8" spans="1:5" ht="34.5" customHeight="1">
      <c r="A8" s="99" t="s">
        <v>422</v>
      </c>
      <c r="B8" s="368">
        <v>139.2523</v>
      </c>
      <c r="C8" s="343">
        <v>23.480833962920002</v>
      </c>
      <c r="D8" s="216">
        <v>772.5043</v>
      </c>
      <c r="E8" s="370">
        <v>3.9</v>
      </c>
    </row>
    <row r="9" spans="1:5" ht="34.5" customHeight="1">
      <c r="A9" s="381" t="s">
        <v>415</v>
      </c>
      <c r="B9" s="342">
        <v>12</v>
      </c>
      <c r="C9" s="343">
        <v>140</v>
      </c>
      <c r="D9" s="371">
        <v>40</v>
      </c>
      <c r="E9" s="370">
        <v>-4.761904761904773</v>
      </c>
    </row>
    <row r="10" spans="1:5" ht="34.5" customHeight="1">
      <c r="A10" s="381" t="s">
        <v>417</v>
      </c>
      <c r="B10" s="372">
        <v>7428</v>
      </c>
      <c r="C10" s="343">
        <v>232.05185516316493</v>
      </c>
      <c r="D10" s="371">
        <v>22271</v>
      </c>
      <c r="E10" s="370">
        <v>-35.39206869542514</v>
      </c>
    </row>
    <row r="11" spans="1:5" ht="34.5" customHeight="1">
      <c r="A11" s="382" t="s">
        <v>418</v>
      </c>
      <c r="B11" s="373">
        <v>70537</v>
      </c>
      <c r="C11" s="345">
        <v>7.218641697574029</v>
      </c>
      <c r="D11" s="285">
        <v>220981</v>
      </c>
      <c r="E11" s="69">
        <v>-0.5289076144691052</v>
      </c>
    </row>
  </sheetData>
  <sheetProtection/>
  <mergeCells count="2">
    <mergeCell ref="A1:E1"/>
    <mergeCell ref="D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7"/>
  <sheetViews>
    <sheetView zoomScalePageLayoutView="0" workbookViewId="0" topLeftCell="A1">
      <selection activeCell="D5" sqref="D5"/>
    </sheetView>
  </sheetViews>
  <sheetFormatPr defaultColWidth="9.00390625" defaultRowHeight="14.25"/>
  <cols>
    <col min="2" max="2" width="21.375" style="0" customWidth="1"/>
    <col min="3" max="6" width="9.50390625" style="0" bestFit="1" customWidth="1"/>
    <col min="8" max="8" width="26.50390625" style="0" customWidth="1"/>
    <col min="9" max="12" width="9.50390625" style="0" bestFit="1" customWidth="1"/>
  </cols>
  <sheetData>
    <row r="1" spans="2:12" s="5" customFormat="1" ht="29.25" customHeight="1">
      <c r="B1" s="418" t="s">
        <v>142</v>
      </c>
      <c r="C1" s="418"/>
      <c r="D1" s="418"/>
      <c r="E1" s="418"/>
      <c r="F1" s="418"/>
      <c r="H1" s="418" t="s">
        <v>26</v>
      </c>
      <c r="I1" s="418"/>
      <c r="J1" s="418"/>
      <c r="K1" s="418"/>
      <c r="L1" s="418"/>
    </row>
    <row r="2" spans="2:8" s="7" customFormat="1" ht="15" customHeight="1">
      <c r="B2" s="16" t="s">
        <v>113</v>
      </c>
      <c r="H2" s="16" t="s">
        <v>113</v>
      </c>
    </row>
    <row r="3" spans="2:12" s="7" customFormat="1" ht="15" customHeight="1">
      <c r="B3" s="16" t="s">
        <v>332</v>
      </c>
      <c r="F3" s="21" t="s">
        <v>20</v>
      </c>
      <c r="H3" s="16" t="s">
        <v>332</v>
      </c>
      <c r="L3" s="21" t="s">
        <v>20</v>
      </c>
    </row>
    <row r="4" spans="2:12" s="7" customFormat="1" ht="29.25" customHeight="1">
      <c r="B4" s="271" t="s">
        <v>333</v>
      </c>
      <c r="C4" s="271" t="s">
        <v>100</v>
      </c>
      <c r="D4" s="270" t="s">
        <v>101</v>
      </c>
      <c r="E4" s="269" t="s">
        <v>331</v>
      </c>
      <c r="F4" s="270" t="s">
        <v>22</v>
      </c>
      <c r="G4" s="275"/>
      <c r="H4" s="271" t="s">
        <v>21</v>
      </c>
      <c r="I4" s="271" t="s">
        <v>100</v>
      </c>
      <c r="J4" s="270" t="s">
        <v>101</v>
      </c>
      <c r="K4" s="269" t="s">
        <v>331</v>
      </c>
      <c r="L4" s="270" t="s">
        <v>22</v>
      </c>
    </row>
    <row r="5" spans="2:12" s="7" customFormat="1" ht="15" customHeight="1">
      <c r="B5" s="76" t="s">
        <v>143</v>
      </c>
      <c r="C5" s="277">
        <v>138.0652</v>
      </c>
      <c r="D5" s="276">
        <v>5.979974638226281</v>
      </c>
      <c r="E5" s="277">
        <v>773.2691</v>
      </c>
      <c r="F5" s="278">
        <v>1.6133421691721423</v>
      </c>
      <c r="H5" s="86" t="s">
        <v>334</v>
      </c>
      <c r="I5" s="277">
        <v>102.9728</v>
      </c>
      <c r="J5" s="276">
        <v>-15.959574855318422</v>
      </c>
      <c r="K5" s="277">
        <v>930.0764</v>
      </c>
      <c r="L5" s="278">
        <v>-4.218025531317153</v>
      </c>
    </row>
    <row r="6" spans="2:12" s="7" customFormat="1" ht="15" customHeight="1">
      <c r="B6" s="12" t="s">
        <v>335</v>
      </c>
      <c r="C6" s="282">
        <v>101.3247</v>
      </c>
      <c r="D6" s="280">
        <v>7.1212447985385126</v>
      </c>
      <c r="E6" s="282">
        <v>551.9457</v>
      </c>
      <c r="F6" s="283">
        <v>-4.736971369780662</v>
      </c>
      <c r="H6" s="99" t="s">
        <v>352</v>
      </c>
      <c r="I6" s="282">
        <v>14.0283</v>
      </c>
      <c r="J6" s="280">
        <v>2.2754115571368203</v>
      </c>
      <c r="K6" s="282">
        <v>80.1486</v>
      </c>
      <c r="L6" s="283">
        <v>-6.110921077909964</v>
      </c>
    </row>
    <row r="7" spans="2:12" s="7" customFormat="1" ht="15" customHeight="1">
      <c r="B7" s="12" t="s">
        <v>336</v>
      </c>
      <c r="C7" s="282">
        <v>34.2111</v>
      </c>
      <c r="D7" s="280">
        <v>-0.33153774665038327</v>
      </c>
      <c r="E7" s="282">
        <v>181.2581</v>
      </c>
      <c r="F7" s="283">
        <v>-9.013144189525306</v>
      </c>
      <c r="H7" s="99" t="s">
        <v>353</v>
      </c>
      <c r="I7" s="282">
        <v>0.0853</v>
      </c>
      <c r="J7" s="280">
        <v>-13.57649442755826</v>
      </c>
      <c r="K7" s="282">
        <v>0.1713</v>
      </c>
      <c r="L7" s="283">
        <v>-26.068191627104014</v>
      </c>
    </row>
    <row r="8" spans="2:12" s="7" customFormat="1" ht="15" customHeight="1">
      <c r="B8" s="12" t="s">
        <v>337</v>
      </c>
      <c r="C8" s="282">
        <v>23.4232</v>
      </c>
      <c r="D8" s="280">
        <v>-0.3454672316672571</v>
      </c>
      <c r="E8" s="282">
        <v>113.7812</v>
      </c>
      <c r="F8" s="283">
        <v>0.7210980944810217</v>
      </c>
      <c r="H8" s="99" t="s">
        <v>354</v>
      </c>
      <c r="I8" s="282">
        <v>7.712</v>
      </c>
      <c r="J8" s="280">
        <v>27.69691851704667</v>
      </c>
      <c r="K8" s="282">
        <v>38.0573</v>
      </c>
      <c r="L8" s="283">
        <v>-4.2265607698657135</v>
      </c>
    </row>
    <row r="9" spans="2:12" s="7" customFormat="1" ht="15" customHeight="1">
      <c r="B9" s="12" t="s">
        <v>338</v>
      </c>
      <c r="C9" s="282">
        <v>2.7657</v>
      </c>
      <c r="D9" s="280">
        <v>-5.332876946773908</v>
      </c>
      <c r="E9" s="282">
        <v>20.779</v>
      </c>
      <c r="F9" s="283">
        <v>-5.46448833262815</v>
      </c>
      <c r="H9" s="99" t="s">
        <v>355</v>
      </c>
      <c r="I9" s="282">
        <v>18.5332</v>
      </c>
      <c r="J9" s="280">
        <v>17.018039007696714</v>
      </c>
      <c r="K9" s="282">
        <v>116.9298</v>
      </c>
      <c r="L9" s="283">
        <v>-5.295844689131229</v>
      </c>
    </row>
    <row r="10" spans="2:12" s="7" customFormat="1" ht="15" customHeight="1">
      <c r="B10" s="12" t="s">
        <v>339</v>
      </c>
      <c r="C10" s="282">
        <v>0.7777</v>
      </c>
      <c r="D10" s="280">
        <v>-9.89456609894566</v>
      </c>
      <c r="E10" s="282">
        <v>3.018</v>
      </c>
      <c r="F10" s="283">
        <v>-13.29081192897776</v>
      </c>
      <c r="H10" s="99" t="s">
        <v>356</v>
      </c>
      <c r="I10" s="282">
        <v>4.903</v>
      </c>
      <c r="J10" s="280">
        <v>85.6423459922002</v>
      </c>
      <c r="K10" s="282">
        <v>48.1249</v>
      </c>
      <c r="L10" s="283">
        <v>69.25958231044646</v>
      </c>
    </row>
    <row r="11" spans="2:12" s="7" customFormat="1" ht="15" customHeight="1">
      <c r="B11" s="12" t="s">
        <v>340</v>
      </c>
      <c r="C11" s="282">
        <v>5.4263</v>
      </c>
      <c r="D11" s="280">
        <v>3.226358742176643</v>
      </c>
      <c r="E11" s="282">
        <v>29.5342</v>
      </c>
      <c r="F11" s="283">
        <v>-8.35913889078509</v>
      </c>
      <c r="H11" s="99" t="s">
        <v>357</v>
      </c>
      <c r="I11" s="282">
        <v>1.8074</v>
      </c>
      <c r="J11" s="280">
        <v>40.20634551237296</v>
      </c>
      <c r="K11" s="282">
        <v>13.2795</v>
      </c>
      <c r="L11" s="283">
        <v>18.37249518647937</v>
      </c>
    </row>
    <row r="12" spans="2:12" s="7" customFormat="1" ht="15" customHeight="1">
      <c r="B12" s="12" t="s">
        <v>341</v>
      </c>
      <c r="C12" s="282">
        <v>7.0538</v>
      </c>
      <c r="D12" s="280">
        <v>6.731831318373722</v>
      </c>
      <c r="E12" s="282">
        <v>21.3547</v>
      </c>
      <c r="F12" s="283">
        <v>3.051784792228645</v>
      </c>
      <c r="H12" s="99" t="s">
        <v>358</v>
      </c>
      <c r="I12" s="282">
        <v>13.9333</v>
      </c>
      <c r="J12" s="280">
        <v>-24.956643507297898</v>
      </c>
      <c r="K12" s="282">
        <v>78.8054</v>
      </c>
      <c r="L12" s="283">
        <v>-22.47157075804425</v>
      </c>
    </row>
    <row r="13" spans="2:12" s="7" customFormat="1" ht="15" customHeight="1">
      <c r="B13" s="12" t="s">
        <v>342</v>
      </c>
      <c r="C13" s="282">
        <v>1.5836</v>
      </c>
      <c r="D13" s="280">
        <v>9.055850148061424</v>
      </c>
      <c r="E13" s="282">
        <v>8.6164</v>
      </c>
      <c r="F13" s="283">
        <v>-7.804575317254816</v>
      </c>
      <c r="H13" s="99" t="s">
        <v>359</v>
      </c>
      <c r="I13" s="282">
        <v>4.5768</v>
      </c>
      <c r="J13" s="280">
        <v>-66.55632768485432</v>
      </c>
      <c r="K13" s="282">
        <v>75.3394</v>
      </c>
      <c r="L13" s="283">
        <v>34.30943471571774</v>
      </c>
    </row>
    <row r="14" spans="2:12" s="7" customFormat="1" ht="15" customHeight="1">
      <c r="B14" s="284" t="s">
        <v>343</v>
      </c>
      <c r="C14" s="282">
        <v>5.7157</v>
      </c>
      <c r="D14" s="280">
        <v>9.828599976941703</v>
      </c>
      <c r="E14" s="282">
        <v>18.2531</v>
      </c>
      <c r="F14" s="283">
        <v>-6.029560910817892</v>
      </c>
      <c r="H14" s="99" t="s">
        <v>360</v>
      </c>
      <c r="I14" s="282">
        <v>0</v>
      </c>
      <c r="J14" s="280">
        <v>0</v>
      </c>
      <c r="K14" s="282">
        <v>29.0855</v>
      </c>
      <c r="L14" s="283">
        <v>-18.462918576454584</v>
      </c>
    </row>
    <row r="15" spans="2:12" s="7" customFormat="1" ht="15" customHeight="1">
      <c r="B15" s="284" t="s">
        <v>344</v>
      </c>
      <c r="C15" s="282">
        <v>7.3431</v>
      </c>
      <c r="D15" s="280">
        <v>19.33014820592824</v>
      </c>
      <c r="E15" s="282">
        <v>52.6156</v>
      </c>
      <c r="F15" s="283">
        <v>-30.003033189478558</v>
      </c>
      <c r="H15" s="99" t="s">
        <v>361</v>
      </c>
      <c r="I15" s="282">
        <v>8.9098</v>
      </c>
      <c r="J15" s="280">
        <v>0</v>
      </c>
      <c r="K15" s="282">
        <v>255.876</v>
      </c>
      <c r="L15" s="283">
        <v>-3.3843202851543737</v>
      </c>
    </row>
    <row r="16" spans="2:12" s="7" customFormat="1" ht="15" customHeight="1">
      <c r="B16" s="12" t="s">
        <v>345</v>
      </c>
      <c r="C16" s="282">
        <v>1.1568</v>
      </c>
      <c r="D16" s="280">
        <v>14.670896114195074</v>
      </c>
      <c r="E16" s="282">
        <v>9.3744</v>
      </c>
      <c r="F16" s="283">
        <v>26.263048016701447</v>
      </c>
      <c r="H16" s="99" t="s">
        <v>362</v>
      </c>
      <c r="I16" s="282">
        <v>7.3284</v>
      </c>
      <c r="J16" s="280">
        <v>34.35511962599688</v>
      </c>
      <c r="K16" s="282">
        <v>36.5074</v>
      </c>
      <c r="L16" s="283">
        <v>-10.745090752620882</v>
      </c>
    </row>
    <row r="17" spans="2:12" s="7" customFormat="1" ht="15" customHeight="1">
      <c r="B17" s="12" t="s">
        <v>346</v>
      </c>
      <c r="C17" s="282">
        <v>0.6829</v>
      </c>
      <c r="D17" s="280">
        <v>283.0061693774537</v>
      </c>
      <c r="E17" s="282">
        <v>18.3677</v>
      </c>
      <c r="F17" s="283">
        <v>44.119170171364004</v>
      </c>
      <c r="H17" s="99" t="s">
        <v>363</v>
      </c>
      <c r="I17" s="282">
        <v>4.2093</v>
      </c>
      <c r="J17" s="280">
        <v>-21.870591729155848</v>
      </c>
      <c r="K17" s="282">
        <v>37.7161</v>
      </c>
      <c r="L17" s="283">
        <v>0.2845056116737652</v>
      </c>
    </row>
    <row r="18" spans="2:12" s="7" customFormat="1" ht="15" customHeight="1">
      <c r="B18" s="273" t="s">
        <v>347</v>
      </c>
      <c r="C18" s="291">
        <v>10.9232</v>
      </c>
      <c r="D18" s="292">
        <v>58.38069829486139</v>
      </c>
      <c r="E18" s="291">
        <v>74.3181</v>
      </c>
      <c r="F18" s="293">
        <v>16.44097034533651</v>
      </c>
      <c r="H18" s="99" t="s">
        <v>364</v>
      </c>
      <c r="I18" s="282">
        <v>4.3138</v>
      </c>
      <c r="J18" s="280">
        <v>229.49893064466852</v>
      </c>
      <c r="K18" s="282">
        <v>31.7741</v>
      </c>
      <c r="L18" s="283">
        <v>77.60617544801065</v>
      </c>
    </row>
    <row r="19" spans="2:12" s="7" customFormat="1" ht="15" customHeight="1">
      <c r="B19" s="125" t="s">
        <v>348</v>
      </c>
      <c r="C19" s="288">
        <v>0.2645</v>
      </c>
      <c r="D19" s="289">
        <v>-11.479250334672017</v>
      </c>
      <c r="E19" s="288">
        <v>0.7436</v>
      </c>
      <c r="F19" s="286">
        <v>-20.93567251461988</v>
      </c>
      <c r="H19" s="99" t="s">
        <v>365</v>
      </c>
      <c r="I19" s="282">
        <v>1.0575</v>
      </c>
      <c r="J19" s="280">
        <v>0</v>
      </c>
      <c r="K19" s="282">
        <v>7.2152</v>
      </c>
      <c r="L19" s="283">
        <v>78.42623275137248</v>
      </c>
    </row>
    <row r="20" spans="2:12" s="7" customFormat="1" ht="15" customHeight="1">
      <c r="B20" s="99" t="s">
        <v>349</v>
      </c>
      <c r="C20" s="282">
        <v>-0.0029</v>
      </c>
      <c r="D20" s="280">
        <v>-96.51860744297718</v>
      </c>
      <c r="E20" s="282">
        <v>-0.0684</v>
      </c>
      <c r="F20" s="283">
        <v>-6.30136986301369</v>
      </c>
      <c r="H20" s="125" t="s">
        <v>366</v>
      </c>
      <c r="I20" s="282">
        <v>0.2911</v>
      </c>
      <c r="J20" s="280">
        <v>-57.658181818181816</v>
      </c>
      <c r="K20" s="282">
        <v>2.5071</v>
      </c>
      <c r="L20" s="283">
        <v>89.97499431689019</v>
      </c>
    </row>
    <row r="21" spans="2:12" s="7" customFormat="1" ht="15" customHeight="1">
      <c r="B21" s="99" t="s">
        <v>350</v>
      </c>
      <c r="C21" s="282">
        <v>36.7405</v>
      </c>
      <c r="D21" s="280">
        <v>2.954940312727672</v>
      </c>
      <c r="E21" s="282">
        <v>221.3234</v>
      </c>
      <c r="F21" s="283">
        <v>21.873850498126643</v>
      </c>
      <c r="H21" s="99" t="s">
        <v>367</v>
      </c>
      <c r="I21" s="279">
        <v>0.7512</v>
      </c>
      <c r="J21" s="290">
        <v>-8.457226419692915</v>
      </c>
      <c r="K21" s="279">
        <v>4.4033</v>
      </c>
      <c r="L21" s="281">
        <v>-2.7496797561729807</v>
      </c>
    </row>
    <row r="22" spans="2:12" ht="15" customHeight="1">
      <c r="B22" s="287" t="s">
        <v>351</v>
      </c>
      <c r="C22" s="294">
        <v>38.9666</v>
      </c>
      <c r="D22" s="295">
        <v>13.539674325692658</v>
      </c>
      <c r="E22" s="294">
        <v>138.6236</v>
      </c>
      <c r="F22" s="296">
        <v>5.134403161000222</v>
      </c>
      <c r="H22" s="297" t="s">
        <v>368</v>
      </c>
      <c r="I22" s="299">
        <v>10.4431</v>
      </c>
      <c r="J22" s="300">
        <v>270.8882338317292</v>
      </c>
      <c r="K22" s="299">
        <v>39.3425</v>
      </c>
      <c r="L22" s="301">
        <v>89.28586893243587</v>
      </c>
    </row>
    <row r="23" spans="8:12" ht="15" customHeight="1">
      <c r="H23" s="297" t="s">
        <v>369</v>
      </c>
      <c r="I23" s="299">
        <v>0.4385</v>
      </c>
      <c r="J23" s="300">
        <v>28.516998827667038</v>
      </c>
      <c r="K23" s="299">
        <v>1.3849</v>
      </c>
      <c r="L23" s="301">
        <v>1.7186926184355542</v>
      </c>
    </row>
    <row r="24" spans="8:12" ht="15" customHeight="1">
      <c r="H24" s="297" t="s">
        <v>370</v>
      </c>
      <c r="I24" s="299">
        <v>0.4096</v>
      </c>
      <c r="J24" s="300">
        <v>-2.150023889154326</v>
      </c>
      <c r="K24" s="299">
        <v>3.9064</v>
      </c>
      <c r="L24" s="301">
        <v>6.022526801465602</v>
      </c>
    </row>
    <row r="25" spans="8:12" ht="15" customHeight="1">
      <c r="H25" s="297" t="s">
        <v>371</v>
      </c>
      <c r="I25" s="299">
        <v>0.0283</v>
      </c>
      <c r="J25" s="300">
        <v>-97.03105329416702</v>
      </c>
      <c r="K25" s="299">
        <v>26.8834</v>
      </c>
      <c r="L25" s="301">
        <v>10.763918931724817</v>
      </c>
    </row>
    <row r="26" spans="8:12" ht="15" customHeight="1">
      <c r="H26" s="297" t="s">
        <v>372</v>
      </c>
      <c r="I26" s="299">
        <v>0.7821</v>
      </c>
      <c r="J26" s="300">
        <v>-97.72168492192962</v>
      </c>
      <c r="K26" s="299">
        <v>2.6183</v>
      </c>
      <c r="L26" s="301">
        <v>-96.14590877242566</v>
      </c>
    </row>
    <row r="27" spans="8:12" ht="15" customHeight="1">
      <c r="H27" s="298" t="s">
        <v>351</v>
      </c>
      <c r="I27" s="302">
        <v>22.181</v>
      </c>
      <c r="J27" s="303">
        <v>-54.93141471997984</v>
      </c>
      <c r="K27" s="302">
        <v>339.0713</v>
      </c>
      <c r="L27" s="304">
        <v>-15.940418999717878</v>
      </c>
    </row>
  </sheetData>
  <sheetProtection/>
  <mergeCells count="2">
    <mergeCell ref="B1:F1"/>
    <mergeCell ref="H1:L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E19" sqref="E19:E20"/>
    </sheetView>
  </sheetViews>
  <sheetFormatPr defaultColWidth="9.00390625" defaultRowHeight="14.25"/>
  <cols>
    <col min="1" max="1" width="9.00390625" style="3" customWidth="1"/>
    <col min="2" max="2" width="28.375" style="3" customWidth="1"/>
    <col min="3" max="3" width="13.875" style="3" bestFit="1" customWidth="1"/>
    <col min="4" max="4" width="12.75390625" style="3" bestFit="1" customWidth="1"/>
    <col min="5" max="5" width="9.00390625" style="3" customWidth="1"/>
    <col min="6" max="6" width="24.00390625" style="3" customWidth="1"/>
    <col min="7" max="7" width="12.125" style="3" customWidth="1"/>
    <col min="8" max="8" width="10.50390625" style="3" bestFit="1" customWidth="1"/>
    <col min="9" max="9" width="10.25390625" style="3" customWidth="1"/>
    <col min="10" max="10" width="10.50390625" style="3" bestFit="1" customWidth="1"/>
    <col min="11" max="16384" width="9.00390625" style="3" customWidth="1"/>
  </cols>
  <sheetData>
    <row r="1" spans="2:10" s="5" customFormat="1" ht="29.25" customHeight="1">
      <c r="B1" s="418" t="s">
        <v>144</v>
      </c>
      <c r="C1" s="418"/>
      <c r="D1" s="418"/>
      <c r="E1" s="79"/>
      <c r="F1" s="418" t="s">
        <v>145</v>
      </c>
      <c r="G1" s="418"/>
      <c r="H1" s="418"/>
      <c r="I1" s="418"/>
      <c r="J1" s="418"/>
    </row>
    <row r="2" spans="2:10" s="7" customFormat="1" ht="12.75" customHeight="1">
      <c r="B2" s="16" t="s">
        <v>146</v>
      </c>
      <c r="D2" s="7" t="s">
        <v>20</v>
      </c>
      <c r="F2" s="80"/>
      <c r="J2" s="7" t="s">
        <v>20</v>
      </c>
    </row>
    <row r="3" spans="2:10" s="7" customFormat="1" ht="12.75" customHeight="1">
      <c r="B3" s="430" t="s">
        <v>21</v>
      </c>
      <c r="C3" s="10" t="s">
        <v>147</v>
      </c>
      <c r="D3" s="4" t="s">
        <v>148</v>
      </c>
      <c r="E3" s="15"/>
      <c r="F3" s="431" t="s">
        <v>129</v>
      </c>
      <c r="G3" s="428" t="s">
        <v>149</v>
      </c>
      <c r="H3" s="428"/>
      <c r="I3" s="428" t="s">
        <v>150</v>
      </c>
      <c r="J3" s="429"/>
    </row>
    <row r="4" spans="2:10" s="7" customFormat="1" ht="12.75" customHeight="1">
      <c r="B4" s="430"/>
      <c r="C4" s="10" t="s">
        <v>151</v>
      </c>
      <c r="D4" s="4" t="s">
        <v>152</v>
      </c>
      <c r="E4" s="15"/>
      <c r="F4" s="432"/>
      <c r="G4" s="81" t="s">
        <v>153</v>
      </c>
      <c r="H4" s="81" t="s">
        <v>148</v>
      </c>
      <c r="I4" s="81" t="s">
        <v>153</v>
      </c>
      <c r="J4" s="82" t="s">
        <v>148</v>
      </c>
    </row>
    <row r="5" spans="2:10" s="7" customFormat="1" ht="12.75" customHeight="1">
      <c r="B5" s="76" t="s">
        <v>154</v>
      </c>
      <c r="C5" s="155">
        <v>24852.8552275402</v>
      </c>
      <c r="D5" s="157">
        <v>1496.7224475529001</v>
      </c>
      <c r="E5" s="83">
        <f>(C5/(C5-D5)-1)*100</f>
        <v>6.408263138644976</v>
      </c>
      <c r="F5" s="433"/>
      <c r="G5" s="84" t="s">
        <v>155</v>
      </c>
      <c r="H5" s="84" t="s">
        <v>152</v>
      </c>
      <c r="I5" s="84" t="s">
        <v>155</v>
      </c>
      <c r="J5" s="85" t="s">
        <v>152</v>
      </c>
    </row>
    <row r="6" spans="2:10" s="7" customFormat="1" ht="15.75" customHeight="1">
      <c r="B6" s="12" t="s">
        <v>156</v>
      </c>
      <c r="C6" s="156">
        <v>24842.7959199734</v>
      </c>
      <c r="D6" s="157">
        <v>1496.7260149383999</v>
      </c>
      <c r="E6" s="83">
        <f aca="true" t="shared" si="0" ref="E6:E12">(C6/(C6-D6)-1)*100</f>
        <v>6.411040577821625</v>
      </c>
      <c r="F6" s="86" t="s">
        <v>157</v>
      </c>
      <c r="G6" s="87">
        <v>24852.8552275402</v>
      </c>
      <c r="H6" s="88">
        <v>1496.7224475529001</v>
      </c>
      <c r="I6" s="87">
        <v>27423.124122778398</v>
      </c>
      <c r="J6" s="88">
        <v>2058.7964663011</v>
      </c>
    </row>
    <row r="7" spans="2:10" s="7" customFormat="1" ht="12.75" customHeight="1">
      <c r="B7" s="12" t="s">
        <v>158</v>
      </c>
      <c r="C7" s="156">
        <v>8552.351895172</v>
      </c>
      <c r="D7" s="157">
        <v>595.3119544855</v>
      </c>
      <c r="E7" s="83">
        <f t="shared" si="0"/>
        <v>7.4815755472271706</v>
      </c>
      <c r="F7" s="89" t="s">
        <v>159</v>
      </c>
      <c r="G7" s="90">
        <v>10033.165892860601</v>
      </c>
      <c r="H7" s="90">
        <v>639.8744827354</v>
      </c>
      <c r="I7" s="90">
        <v>14161.625818324399</v>
      </c>
      <c r="J7" s="91">
        <v>1036.1419107797</v>
      </c>
    </row>
    <row r="8" spans="2:10" s="7" customFormat="1" ht="12.75" customHeight="1">
      <c r="B8" s="12" t="s">
        <v>160</v>
      </c>
      <c r="C8" s="156">
        <v>10.059307566800001</v>
      </c>
      <c r="D8" s="157">
        <v>-0.0035673855000000003</v>
      </c>
      <c r="E8" s="83">
        <f t="shared" si="0"/>
        <v>-0.03545095727524039</v>
      </c>
      <c r="F8" s="89" t="s">
        <v>161</v>
      </c>
      <c r="G8" s="90">
        <v>2351.115099077</v>
      </c>
      <c r="H8" s="90">
        <v>373.4739938588</v>
      </c>
      <c r="I8" s="90">
        <v>2586.631456583</v>
      </c>
      <c r="J8" s="91">
        <v>146.7053237186</v>
      </c>
    </row>
    <row r="9" spans="2:10" s="7" customFormat="1" ht="12.75" customHeight="1">
      <c r="B9" s="12" t="s">
        <v>162</v>
      </c>
      <c r="C9" s="90">
        <v>27423.124122778398</v>
      </c>
      <c r="D9" s="158">
        <v>2058.7964663011</v>
      </c>
      <c r="E9" s="83">
        <f t="shared" si="0"/>
        <v>8.11689745608275</v>
      </c>
      <c r="F9" s="89" t="s">
        <v>163</v>
      </c>
      <c r="G9" s="90">
        <v>2121.1421730753</v>
      </c>
      <c r="H9" s="90">
        <v>131.69179498920002</v>
      </c>
      <c r="I9" s="90">
        <v>2200.4412810339</v>
      </c>
      <c r="J9" s="91">
        <v>130.39467716250002</v>
      </c>
    </row>
    <row r="10" spans="2:10" s="7" customFormat="1" ht="12.75" customHeight="1">
      <c r="B10" s="12" t="s">
        <v>164</v>
      </c>
      <c r="C10" s="90">
        <v>27420.1389113078</v>
      </c>
      <c r="D10" s="158">
        <v>2060.0853746381</v>
      </c>
      <c r="E10" s="83">
        <f t="shared" si="0"/>
        <v>8.123347893013278</v>
      </c>
      <c r="F10" s="89" t="s">
        <v>165</v>
      </c>
      <c r="G10" s="90">
        <v>1019.8378650653001</v>
      </c>
      <c r="H10" s="90">
        <v>0.6266236401</v>
      </c>
      <c r="I10" s="90">
        <v>1281.5891247905</v>
      </c>
      <c r="J10" s="91">
        <v>82.5037873732</v>
      </c>
    </row>
    <row r="11" spans="2:10" s="7" customFormat="1" ht="12.75" customHeight="1">
      <c r="B11" s="12" t="s">
        <v>166</v>
      </c>
      <c r="C11" s="90">
        <v>10401.216075824099</v>
      </c>
      <c r="D11" s="158">
        <v>776.7756380186</v>
      </c>
      <c r="E11" s="83">
        <f t="shared" si="0"/>
        <v>8.070865449666753</v>
      </c>
      <c r="F11" s="89" t="s">
        <v>167</v>
      </c>
      <c r="G11" s="90">
        <v>1373.9106997129002</v>
      </c>
      <c r="H11" s="90">
        <v>-72.4915940022</v>
      </c>
      <c r="I11" s="90">
        <v>1872.8490492486</v>
      </c>
      <c r="J11" s="91">
        <v>29.9398576673</v>
      </c>
    </row>
    <row r="12" spans="2:10" s="7" customFormat="1" ht="12.75" customHeight="1">
      <c r="B12" s="12" t="s">
        <v>168</v>
      </c>
      <c r="C12" s="103">
        <v>2.9852114706</v>
      </c>
      <c r="D12" s="158">
        <v>-1.288908337</v>
      </c>
      <c r="E12" s="83">
        <f t="shared" si="0"/>
        <v>-30.156111550924138</v>
      </c>
      <c r="F12" s="89" t="s">
        <v>169</v>
      </c>
      <c r="G12" s="90">
        <v>685.9351034269</v>
      </c>
      <c r="H12" s="90">
        <v>52.191040344600005</v>
      </c>
      <c r="I12" s="90">
        <v>4307.9980813858</v>
      </c>
      <c r="J12" s="91">
        <v>447.5293345195</v>
      </c>
    </row>
    <row r="13" spans="2:10" s="7" customFormat="1" ht="12.75" customHeight="1">
      <c r="B13" s="76"/>
      <c r="C13" s="92"/>
      <c r="D13" s="92"/>
      <c r="E13" s="83"/>
      <c r="F13" s="89" t="s">
        <v>170</v>
      </c>
      <c r="G13" s="90">
        <v>1771.7665695604</v>
      </c>
      <c r="H13" s="90">
        <v>98.844299095</v>
      </c>
      <c r="I13" s="90">
        <v>1066.5713305428</v>
      </c>
      <c r="J13" s="91">
        <v>93.88116311899999</v>
      </c>
    </row>
    <row r="14" spans="2:10" s="7" customFormat="1" ht="12.75" customHeight="1">
      <c r="B14" s="12"/>
      <c r="E14" s="83"/>
      <c r="F14" s="89" t="s">
        <v>171</v>
      </c>
      <c r="G14" s="90">
        <v>709.4583829428001</v>
      </c>
      <c r="H14" s="90">
        <v>55.5383248099</v>
      </c>
      <c r="I14" s="90">
        <v>845.5454947397999</v>
      </c>
      <c r="J14" s="91">
        <v>105.1877672196</v>
      </c>
    </row>
    <row r="15" spans="2:10" s="7" customFormat="1" ht="12.75" customHeight="1">
      <c r="B15" s="93"/>
      <c r="E15" s="95"/>
      <c r="F15" s="89" t="s">
        <v>172</v>
      </c>
      <c r="G15" s="90">
        <v>7179.9699969791</v>
      </c>
      <c r="H15" s="90">
        <v>462.19538044480004</v>
      </c>
      <c r="I15" s="90">
        <v>7900.7330655837995</v>
      </c>
      <c r="J15" s="91">
        <v>570.7586437282</v>
      </c>
    </row>
    <row r="16" spans="1:10" s="7" customFormat="1" ht="12.75" customHeight="1">
      <c r="A16" s="94"/>
      <c r="B16" s="94"/>
      <c r="E16" s="95"/>
      <c r="F16" s="89" t="s">
        <v>173</v>
      </c>
      <c r="G16" s="90">
        <v>599.0599</v>
      </c>
      <c r="H16" s="90">
        <v>-31.6662</v>
      </c>
      <c r="I16" s="90">
        <v>663.5124</v>
      </c>
      <c r="J16" s="91">
        <v>54.5098</v>
      </c>
    </row>
    <row r="17" spans="1:10" s="7" customFormat="1" ht="12.75" customHeight="1">
      <c r="A17" s="94"/>
      <c r="B17" s="94"/>
      <c r="C17" s="98"/>
      <c r="D17" s="98"/>
      <c r="E17" s="95"/>
      <c r="F17" s="89" t="s">
        <v>174</v>
      </c>
      <c r="G17" s="90">
        <v>15.5120631742</v>
      </c>
      <c r="H17" s="90">
        <v>-1.6140369224</v>
      </c>
      <c r="I17" s="90">
        <v>212.0131386556</v>
      </c>
      <c r="J17" s="91">
        <v>-12.8346129915</v>
      </c>
    </row>
    <row r="18" spans="1:10" s="7" customFormat="1" ht="12.75" customHeight="1">
      <c r="A18" s="94"/>
      <c r="B18" s="94"/>
      <c r="E18" s="95"/>
      <c r="F18" s="89" t="s">
        <v>175</v>
      </c>
      <c r="G18" s="90">
        <v>1330.8062</v>
      </c>
      <c r="H18" s="90">
        <v>18.4937</v>
      </c>
      <c r="I18" s="90">
        <v>1529.546</v>
      </c>
      <c r="J18" s="91">
        <v>91.2346</v>
      </c>
    </row>
    <row r="19" spans="1:10" s="7" customFormat="1" ht="12.75" customHeight="1">
      <c r="A19" s="94"/>
      <c r="B19" s="94"/>
      <c r="C19" s="408">
        <v>26118.258151796203</v>
      </c>
      <c r="D19" s="407">
        <v>1657.0258660803</v>
      </c>
      <c r="E19" s="220">
        <f>(C19/(C19-D19)-1)*100</f>
        <v>6.7740899016274</v>
      </c>
      <c r="F19" s="89" t="s">
        <v>176</v>
      </c>
      <c r="G19" s="90">
        <v>1173.7632050311</v>
      </c>
      <c r="H19" s="90">
        <v>50.4704746747</v>
      </c>
      <c r="I19" s="90">
        <v>1328.464576677</v>
      </c>
      <c r="J19" s="91">
        <v>82.4644219747</v>
      </c>
    </row>
    <row r="20" spans="2:10" s="7" customFormat="1" ht="12.75" customHeight="1">
      <c r="B20" s="96"/>
      <c r="C20" s="408">
        <v>28799.1271751716</v>
      </c>
      <c r="D20" s="407">
        <v>2322.3431816842003</v>
      </c>
      <c r="E20" s="220">
        <f>(C20/(C20-D20)-1)*100</f>
        <v>8.771243449564858</v>
      </c>
      <c r="F20" s="89" t="s">
        <v>177</v>
      </c>
      <c r="G20" s="90">
        <v>856.634235</v>
      </c>
      <c r="H20" s="90">
        <v>177.372005</v>
      </c>
      <c r="I20" s="90">
        <v>624.839744</v>
      </c>
      <c r="J20" s="91">
        <v>81.719526</v>
      </c>
    </row>
    <row r="21" spans="2:10" s="7" customFormat="1" ht="12.75" customHeight="1">
      <c r="B21" s="96"/>
      <c r="C21" s="3"/>
      <c r="D21" s="3"/>
      <c r="E21" s="97"/>
      <c r="F21" s="89" t="s">
        <v>178</v>
      </c>
      <c r="G21" s="90">
        <v>649.1901222096</v>
      </c>
      <c r="H21" s="90">
        <v>23.4181684381</v>
      </c>
      <c r="I21" s="90">
        <v>685.6692009975001</v>
      </c>
      <c r="J21" s="91">
        <v>-35.1682469314</v>
      </c>
    </row>
    <row r="22" spans="2:10" s="7" customFormat="1" ht="12.75" customHeight="1">
      <c r="B22" s="96"/>
      <c r="C22" s="150"/>
      <c r="D22" s="98"/>
      <c r="E22" s="83"/>
      <c r="F22" s="99" t="s">
        <v>179</v>
      </c>
      <c r="G22" s="90">
        <v>729.1236683559</v>
      </c>
      <c r="H22" s="90">
        <v>117.5571122014</v>
      </c>
      <c r="I22" s="90">
        <v>623.5950349799</v>
      </c>
      <c r="J22" s="91">
        <v>59.889351467299996</v>
      </c>
    </row>
    <row r="23" spans="2:10" s="7" customFormat="1" ht="12.75" customHeight="1">
      <c r="B23" s="96"/>
      <c r="C23" s="150"/>
      <c r="D23" s="150"/>
      <c r="E23" s="83"/>
      <c r="F23" s="99" t="s">
        <v>180</v>
      </c>
      <c r="G23" s="90">
        <v>435.34327285850003</v>
      </c>
      <c r="H23" s="90">
        <v>31.386333347399997</v>
      </c>
      <c r="I23" s="90">
        <v>373.9797841508</v>
      </c>
      <c r="J23" s="91">
        <v>15.919892926000001</v>
      </c>
    </row>
    <row r="24" spans="3:10" s="7" customFormat="1" ht="12.75" customHeight="1">
      <c r="C24" s="150"/>
      <c r="D24" s="150"/>
      <c r="E24" s="83"/>
      <c r="F24" s="99" t="s">
        <v>181</v>
      </c>
      <c r="G24" s="90">
        <v>284.3363525777</v>
      </c>
      <c r="H24" s="90">
        <v>-44.523252415</v>
      </c>
      <c r="I24" s="90">
        <v>322.45547337190004</v>
      </c>
      <c r="J24" s="91">
        <v>4.7446510024</v>
      </c>
    </row>
    <row r="25" spans="3:10" s="7" customFormat="1" ht="12.75" customHeight="1">
      <c r="C25" s="150"/>
      <c r="D25" s="150"/>
      <c r="E25" s="97"/>
      <c r="F25" s="99" t="s">
        <v>182</v>
      </c>
      <c r="G25" s="90">
        <v>545.0791320000001</v>
      </c>
      <c r="H25" s="90">
        <v>64.604177</v>
      </c>
      <c r="I25" s="90">
        <v>553.8378759999999</v>
      </c>
      <c r="J25" s="91">
        <v>108.46048700000001</v>
      </c>
    </row>
    <row r="26" spans="3:10" s="7" customFormat="1" ht="12.75" customHeight="1">
      <c r="C26" s="150"/>
      <c r="D26" s="150"/>
      <c r="E26" s="83"/>
      <c r="F26" s="127" t="s">
        <v>215</v>
      </c>
      <c r="G26" s="90">
        <v>183.5225529587</v>
      </c>
      <c r="H26" s="90">
        <v>60.491021632400006</v>
      </c>
      <c r="I26" s="90">
        <v>164.3870302151</v>
      </c>
      <c r="J26" s="91">
        <v>38.0373038779</v>
      </c>
    </row>
    <row r="27" spans="3:10" s="7" customFormat="1" ht="12.75" customHeight="1">
      <c r="C27" s="150"/>
      <c r="D27" s="150"/>
      <c r="E27" s="83"/>
      <c r="F27" s="127" t="s">
        <v>264</v>
      </c>
      <c r="G27" s="90">
        <v>212.08008676789999</v>
      </c>
      <c r="H27" s="90">
        <v>-8.9663846823</v>
      </c>
      <c r="I27" s="90">
        <v>145.5710450714</v>
      </c>
      <c r="J27" s="91">
        <v>-3.6386146288000005</v>
      </c>
    </row>
    <row r="28" spans="3:10" s="7" customFormat="1" ht="12.75" customHeight="1">
      <c r="C28" s="150"/>
      <c r="D28" s="150"/>
      <c r="E28" s="83"/>
      <c r="F28" s="134" t="s">
        <v>265</v>
      </c>
      <c r="G28" s="90">
        <v>146.2267900137</v>
      </c>
      <c r="H28" s="90">
        <v>17.5124024314</v>
      </c>
      <c r="I28" s="90">
        <v>223.7453943975</v>
      </c>
      <c r="J28" s="91">
        <v>25.3445181865</v>
      </c>
    </row>
    <row r="29" spans="2:10" s="7" customFormat="1" ht="12.75" customHeight="1">
      <c r="B29" s="17"/>
      <c r="C29" s="150"/>
      <c r="D29" s="150"/>
      <c r="E29" s="17"/>
      <c r="F29" s="99" t="s">
        <v>183</v>
      </c>
      <c r="G29" s="90">
        <v>6814.0681571735995</v>
      </c>
      <c r="H29" s="90">
        <v>137.65373654759998</v>
      </c>
      <c r="I29" s="90">
        <v>4917.5217430667</v>
      </c>
      <c r="J29" s="91">
        <v>454.3487032869</v>
      </c>
    </row>
    <row r="30" spans="1:10" s="7" customFormat="1" ht="12.75" customHeight="1">
      <c r="A30" s="3"/>
      <c r="B30" s="3"/>
      <c r="C30" s="150"/>
      <c r="D30" s="150"/>
      <c r="E30" s="17"/>
      <c r="F30" s="89" t="s">
        <v>184</v>
      </c>
      <c r="G30" s="90">
        <v>4670.2366894352</v>
      </c>
      <c r="H30" s="90">
        <v>-39.3646080639</v>
      </c>
      <c r="I30" s="90">
        <v>3572.1156758700995</v>
      </c>
      <c r="J30" s="91">
        <v>380.47122270849997</v>
      </c>
    </row>
    <row r="31" spans="1:10" s="7" customFormat="1" ht="12.75" customHeight="1">
      <c r="A31" s="3"/>
      <c r="B31" s="100"/>
      <c r="C31" s="3"/>
      <c r="D31" s="3"/>
      <c r="E31" s="17"/>
      <c r="F31" s="89" t="s">
        <v>315</v>
      </c>
      <c r="G31" s="90">
        <v>1299.1963</v>
      </c>
      <c r="H31" s="90">
        <v>-106.761</v>
      </c>
      <c r="I31" s="90">
        <v>1382.2056</v>
      </c>
      <c r="J31" s="91">
        <v>180.1552</v>
      </c>
    </row>
    <row r="32" spans="1:10" s="7" customFormat="1" ht="12.75" customHeight="1">
      <c r="A32" s="3"/>
      <c r="B32" s="100"/>
      <c r="C32" s="101"/>
      <c r="D32" s="3"/>
      <c r="E32" s="17"/>
      <c r="F32" s="89" t="s">
        <v>316</v>
      </c>
      <c r="G32" s="90">
        <v>2846.6345974352</v>
      </c>
      <c r="H32" s="90">
        <v>37.3690789361</v>
      </c>
      <c r="I32" s="90">
        <v>1727.5113788701</v>
      </c>
      <c r="J32" s="91">
        <v>145.4825777085</v>
      </c>
    </row>
    <row r="33" spans="1:10" s="7" customFormat="1" ht="12.75" customHeight="1">
      <c r="A33" s="3"/>
      <c r="B33" s="100"/>
      <c r="C33" s="3"/>
      <c r="D33" s="3"/>
      <c r="E33" s="17"/>
      <c r="F33" s="89" t="s">
        <v>317</v>
      </c>
      <c r="G33" s="90">
        <v>142.5934</v>
      </c>
      <c r="H33" s="90">
        <v>7.2129</v>
      </c>
      <c r="I33" s="90">
        <v>116.9476</v>
      </c>
      <c r="J33" s="91">
        <v>-2.2264</v>
      </c>
    </row>
    <row r="34" spans="1:10" s="7" customFormat="1" ht="12.75" customHeight="1">
      <c r="A34" s="3"/>
      <c r="B34" s="100"/>
      <c r="C34" s="3"/>
      <c r="D34" s="3"/>
      <c r="E34" s="17"/>
      <c r="F34" s="89" t="s">
        <v>318</v>
      </c>
      <c r="G34" s="90">
        <v>150.796</v>
      </c>
      <c r="H34" s="90">
        <v>8.099</v>
      </c>
      <c r="I34" s="90">
        <v>142.3861</v>
      </c>
      <c r="J34" s="91">
        <v>31.0508</v>
      </c>
    </row>
    <row r="35" spans="1:10" s="7" customFormat="1" ht="12.75" customHeight="1">
      <c r="A35" s="3"/>
      <c r="B35" s="100"/>
      <c r="C35" s="3"/>
      <c r="D35" s="3"/>
      <c r="E35" s="17"/>
      <c r="F35" s="89" t="s">
        <v>319</v>
      </c>
      <c r="G35" s="90">
        <v>231.016392</v>
      </c>
      <c r="H35" s="90">
        <v>14.715413</v>
      </c>
      <c r="I35" s="90">
        <v>203.064997</v>
      </c>
      <c r="J35" s="91">
        <v>26.009045</v>
      </c>
    </row>
    <row r="36" spans="1:10" s="7" customFormat="1" ht="12.75" customHeight="1">
      <c r="A36" s="3"/>
      <c r="B36" s="100"/>
      <c r="C36" s="3"/>
      <c r="D36" s="3"/>
      <c r="F36" s="89" t="s">
        <v>313</v>
      </c>
      <c r="G36" s="90">
        <v>1890.5045</v>
      </c>
      <c r="H36" s="90">
        <v>161.9267</v>
      </c>
      <c r="I36" s="90">
        <v>1162.409</v>
      </c>
      <c r="J36" s="91">
        <v>69.7246</v>
      </c>
    </row>
    <row r="37" spans="2:14" ht="12.75" customHeight="1">
      <c r="B37" s="100"/>
      <c r="F37" s="89" t="s">
        <v>314</v>
      </c>
      <c r="G37" s="90">
        <v>253.3269677384</v>
      </c>
      <c r="H37" s="90">
        <v>15.0916446115</v>
      </c>
      <c r="I37" s="90">
        <v>182.9970671966</v>
      </c>
      <c r="J37" s="91">
        <v>4.1528805784</v>
      </c>
      <c r="K37" s="7"/>
      <c r="L37" s="7"/>
      <c r="M37" s="7"/>
      <c r="N37" s="7"/>
    </row>
    <row r="38" spans="2:14" ht="15">
      <c r="B38" s="100"/>
      <c r="F38" s="89" t="s">
        <v>378</v>
      </c>
      <c r="G38" s="90">
        <v>233.8384277694</v>
      </c>
      <c r="H38" s="90">
        <v>-66.66345885749999</v>
      </c>
      <c r="I38" s="90">
        <v>451.6473091882</v>
      </c>
      <c r="J38" s="91">
        <v>-25.8598630836</v>
      </c>
      <c r="K38" s="7"/>
      <c r="L38" s="7"/>
      <c r="M38" s="7"/>
      <c r="N38" s="7"/>
    </row>
    <row r="39" spans="2:14" ht="15">
      <c r="B39" s="101"/>
      <c r="F39" s="89" t="s">
        <v>379</v>
      </c>
      <c r="G39" s="90" t="s">
        <v>297</v>
      </c>
      <c r="H39" s="90" t="s">
        <v>297</v>
      </c>
      <c r="I39" s="90">
        <v>17.48</v>
      </c>
      <c r="J39" s="91">
        <v>-6.01</v>
      </c>
      <c r="K39" s="7"/>
      <c r="L39" s="7"/>
      <c r="M39" s="7"/>
      <c r="N39" s="7"/>
    </row>
    <row r="40" spans="6:14" ht="14.25" customHeight="1">
      <c r="F40" s="89" t="s">
        <v>380</v>
      </c>
      <c r="G40" s="90" t="s">
        <v>297</v>
      </c>
      <c r="H40" s="90" t="s">
        <v>297</v>
      </c>
      <c r="I40" s="90">
        <v>193.707333</v>
      </c>
      <c r="J40" s="91">
        <v>64.465304</v>
      </c>
      <c r="K40" s="7"/>
      <c r="L40" s="7"/>
      <c r="M40" s="7"/>
      <c r="N40" s="7"/>
    </row>
    <row r="41" spans="6:14" ht="14.25" customHeight="1">
      <c r="F41" s="102" t="s">
        <v>381</v>
      </c>
      <c r="G41" s="103">
        <v>4.089665275</v>
      </c>
      <c r="H41" s="103">
        <v>-1.9964798223999998</v>
      </c>
      <c r="I41" s="103">
        <v>22.6088536153</v>
      </c>
      <c r="J41" s="104">
        <v>-6.3482324101</v>
      </c>
      <c r="K41" s="7"/>
      <c r="L41" s="7"/>
      <c r="M41" s="7"/>
      <c r="N41" s="7"/>
    </row>
    <row r="42" spans="11:14" ht="14.25" customHeight="1">
      <c r="K42" s="7"/>
      <c r="L42" s="7"/>
      <c r="M42" s="7"/>
      <c r="N42" s="7"/>
    </row>
  </sheetData>
  <sheetProtection/>
  <mergeCells count="6">
    <mergeCell ref="B1:D1"/>
    <mergeCell ref="F1:J1"/>
    <mergeCell ref="G3:H3"/>
    <mergeCell ref="I3:J3"/>
    <mergeCell ref="B3:B4"/>
    <mergeCell ref="F3:F5"/>
  </mergeCells>
  <printOptions/>
  <pageMargins left="0.7479166666666667" right="0.7479166666666667" top="0.39305555555555555" bottom="0.39305555555555555" header="0.5111111111111111" footer="0.511111111111111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B1">
      <selection activeCell="E4" sqref="E4"/>
    </sheetView>
  </sheetViews>
  <sheetFormatPr defaultColWidth="9.00390625" defaultRowHeight="14.25"/>
  <cols>
    <col min="1" max="1" width="9.00390625" style="78" customWidth="1"/>
    <col min="2" max="2" width="27.25390625" style="78" customWidth="1"/>
    <col min="3" max="3" width="11.625" style="78" customWidth="1"/>
    <col min="4" max="4" width="16.75390625" style="78" customWidth="1"/>
    <col min="5" max="16384" width="9.00390625" style="78" customWidth="1"/>
  </cols>
  <sheetData>
    <row r="1" spans="2:5" s="5" customFormat="1" ht="29.25" customHeight="1">
      <c r="B1" s="418" t="s">
        <v>14</v>
      </c>
      <c r="C1" s="418"/>
      <c r="D1" s="418"/>
      <c r="E1" s="418"/>
    </row>
    <row r="2" s="7" customFormat="1" ht="15" customHeight="1"/>
    <row r="3" spans="2:5" s="7" customFormat="1" ht="15" customHeight="1">
      <c r="B3" s="74" t="s">
        <v>129</v>
      </c>
      <c r="C3" s="23" t="s">
        <v>185</v>
      </c>
      <c r="D3" s="23" t="s">
        <v>186</v>
      </c>
      <c r="E3" s="75" t="s">
        <v>187</v>
      </c>
    </row>
    <row r="4" spans="2:5" s="7" customFormat="1" ht="15" customHeight="1">
      <c r="B4" s="128" t="s">
        <v>188</v>
      </c>
      <c r="C4" s="225">
        <v>100.4</v>
      </c>
      <c r="D4" s="225">
        <v>102.2</v>
      </c>
      <c r="E4" s="226">
        <v>103.4</v>
      </c>
    </row>
    <row r="5" spans="2:5" s="7" customFormat="1" ht="15" customHeight="1">
      <c r="B5" s="129" t="s">
        <v>216</v>
      </c>
      <c r="C5" s="227">
        <v>101.4</v>
      </c>
      <c r="D5" s="227">
        <v>107.8</v>
      </c>
      <c r="E5" s="228">
        <v>111.2</v>
      </c>
    </row>
    <row r="6" spans="2:5" s="7" customFormat="1" ht="15" customHeight="1">
      <c r="B6" s="129" t="s">
        <v>224</v>
      </c>
      <c r="C6" s="227">
        <v>100</v>
      </c>
      <c r="D6" s="227">
        <v>101.8</v>
      </c>
      <c r="E6" s="228">
        <v>101.2</v>
      </c>
    </row>
    <row r="7" spans="2:5" s="7" customFormat="1" ht="15" customHeight="1">
      <c r="B7" s="129" t="s">
        <v>225</v>
      </c>
      <c r="C7" s="227">
        <v>104</v>
      </c>
      <c r="D7" s="227">
        <v>100.3</v>
      </c>
      <c r="E7" s="228">
        <v>103</v>
      </c>
    </row>
    <row r="8" spans="2:5" s="7" customFormat="1" ht="15" customHeight="1">
      <c r="B8" s="129" t="s">
        <v>226</v>
      </c>
      <c r="C8" s="227">
        <v>106.5</v>
      </c>
      <c r="D8" s="227">
        <v>157.5</v>
      </c>
      <c r="E8" s="228">
        <v>166.2</v>
      </c>
    </row>
    <row r="9" spans="2:5" s="7" customFormat="1" ht="15" customHeight="1">
      <c r="B9" s="129" t="s">
        <v>227</v>
      </c>
      <c r="C9" s="227">
        <v>98.8</v>
      </c>
      <c r="D9" s="227">
        <v>103.9</v>
      </c>
      <c r="E9" s="228">
        <v>99.8</v>
      </c>
    </row>
    <row r="10" spans="2:5" s="7" customFormat="1" ht="15" customHeight="1">
      <c r="B10" s="129" t="s">
        <v>228</v>
      </c>
      <c r="C10" s="227">
        <v>105</v>
      </c>
      <c r="D10" s="227">
        <v>78.6</v>
      </c>
      <c r="E10" s="228">
        <v>90.6</v>
      </c>
    </row>
    <row r="11" spans="2:5" s="7" customFormat="1" ht="15" customHeight="1">
      <c r="B11" s="129" t="s">
        <v>229</v>
      </c>
      <c r="C11" s="227">
        <v>93.6</v>
      </c>
      <c r="D11" s="227">
        <v>64.7</v>
      </c>
      <c r="E11" s="228">
        <v>81.9</v>
      </c>
    </row>
    <row r="12" spans="2:5" s="7" customFormat="1" ht="15" customHeight="1">
      <c r="B12" s="129" t="s">
        <v>217</v>
      </c>
      <c r="C12" s="227">
        <v>100</v>
      </c>
      <c r="D12" s="227">
        <v>98.4</v>
      </c>
      <c r="E12" s="228">
        <v>99.8</v>
      </c>
    </row>
    <row r="13" spans="2:5" s="7" customFormat="1" ht="15" customHeight="1">
      <c r="B13" s="129" t="s">
        <v>218</v>
      </c>
      <c r="C13" s="227">
        <v>99.9</v>
      </c>
      <c r="D13" s="227">
        <v>98.7</v>
      </c>
      <c r="E13" s="228">
        <v>99.3</v>
      </c>
    </row>
    <row r="14" spans="2:7" s="7" customFormat="1" ht="15" customHeight="1">
      <c r="B14" s="129" t="s">
        <v>219</v>
      </c>
      <c r="C14" s="227">
        <v>99.9</v>
      </c>
      <c r="D14" s="227">
        <v>100.4</v>
      </c>
      <c r="E14" s="228">
        <v>100.9</v>
      </c>
      <c r="G14" s="7" t="s">
        <v>263</v>
      </c>
    </row>
    <row r="15" spans="2:5" s="7" customFormat="1" ht="15" customHeight="1">
      <c r="B15" s="129" t="s">
        <v>220</v>
      </c>
      <c r="C15" s="227">
        <v>100.4</v>
      </c>
      <c r="D15" s="227">
        <v>94.5</v>
      </c>
      <c r="E15" s="228">
        <v>92.5</v>
      </c>
    </row>
    <row r="16" spans="2:5" s="7" customFormat="1" ht="15" customHeight="1">
      <c r="B16" s="129" t="s">
        <v>221</v>
      </c>
      <c r="C16" s="227">
        <v>99.4</v>
      </c>
      <c r="D16" s="227">
        <v>101.1</v>
      </c>
      <c r="E16" s="228">
        <v>102</v>
      </c>
    </row>
    <row r="17" spans="2:5" s="7" customFormat="1" ht="15" customHeight="1">
      <c r="B17" s="129" t="s">
        <v>222</v>
      </c>
      <c r="C17" s="227">
        <v>100</v>
      </c>
      <c r="D17" s="227">
        <v>104.7</v>
      </c>
      <c r="E17" s="228">
        <v>105.4</v>
      </c>
    </row>
    <row r="18" spans="2:5" s="7" customFormat="1" ht="15" customHeight="1">
      <c r="B18" s="130" t="s">
        <v>223</v>
      </c>
      <c r="C18" s="229">
        <v>101.6</v>
      </c>
      <c r="D18" s="229">
        <v>109.3</v>
      </c>
      <c r="E18" s="230">
        <v>110.4</v>
      </c>
    </row>
    <row r="19" s="7" customFormat="1" ht="15" customHeight="1"/>
    <row r="20" s="7" customFormat="1" ht="15" customHeight="1"/>
    <row r="21" s="7" customFormat="1" ht="15" customHeight="1"/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D39"/>
  <sheetViews>
    <sheetView zoomScalePageLayoutView="0" workbookViewId="0" topLeftCell="Q1">
      <selection activeCell="W25" sqref="W25"/>
    </sheetView>
  </sheetViews>
  <sheetFormatPr defaultColWidth="9.00390625" defaultRowHeight="14.25"/>
  <cols>
    <col min="1" max="1" width="2.25390625" style="71" customWidth="1"/>
    <col min="2" max="4" width="11.375" style="71" customWidth="1"/>
    <col min="5" max="5" width="12.50390625" style="71" customWidth="1"/>
    <col min="6" max="7" width="11.375" style="71" customWidth="1"/>
    <col min="8" max="8" width="12.375" style="71" customWidth="1"/>
    <col min="9" max="9" width="10.125" style="71" customWidth="1"/>
    <col min="10" max="10" width="11.375" style="71" customWidth="1"/>
    <col min="11" max="11" width="10.00390625" style="71" customWidth="1"/>
    <col min="12" max="12" width="12.75390625" style="71" customWidth="1"/>
    <col min="13" max="13" width="9.75390625" style="71" customWidth="1"/>
    <col min="14" max="14" width="11.75390625" style="71" customWidth="1"/>
    <col min="15" max="15" width="10.875" style="71" customWidth="1"/>
    <col min="16" max="16" width="18.50390625" style="71" customWidth="1"/>
    <col min="17" max="17" width="12.75390625" style="71" customWidth="1"/>
    <col min="18" max="18" width="9.75390625" style="71" customWidth="1"/>
    <col min="19" max="19" width="11.75390625" style="71" customWidth="1"/>
    <col min="20" max="20" width="10.875" style="71" customWidth="1"/>
    <col min="21" max="21" width="13.75390625" style="71" customWidth="1"/>
    <col min="22" max="22" width="12.75390625" style="71" customWidth="1"/>
    <col min="23" max="23" width="11.75390625" style="247" customWidth="1"/>
    <col min="24" max="24" width="9.75390625" style="247" customWidth="1"/>
    <col min="25" max="25" width="22.75390625" style="247" customWidth="1"/>
    <col min="26" max="26" width="9.625" style="73" customWidth="1"/>
    <col min="27" max="27" width="9.75390625" style="19" customWidth="1"/>
    <col min="28" max="28" width="10.00390625" style="19" customWidth="1"/>
    <col min="29" max="29" width="8.50390625" style="71" customWidth="1"/>
    <col min="30" max="30" width="8.625" style="71" customWidth="1"/>
    <col min="31" max="16384" width="9.00390625" style="71" customWidth="1"/>
  </cols>
  <sheetData>
    <row r="1" spans="2:30" s="20" customFormat="1" ht="29.25" customHeight="1">
      <c r="B1" s="419" t="s">
        <v>424</v>
      </c>
      <c r="C1" s="419"/>
      <c r="D1" s="419"/>
      <c r="E1" s="419"/>
      <c r="F1" s="419"/>
      <c r="G1" s="419" t="s">
        <v>425</v>
      </c>
      <c r="H1" s="419"/>
      <c r="I1" s="419"/>
      <c r="J1" s="419"/>
      <c r="K1" s="419"/>
      <c r="L1" s="419" t="s">
        <v>396</v>
      </c>
      <c r="M1" s="419"/>
      <c r="N1" s="419"/>
      <c r="O1" s="419"/>
      <c r="P1" s="419"/>
      <c r="Q1" s="419" t="s">
        <v>461</v>
      </c>
      <c r="R1" s="419"/>
      <c r="S1" s="419"/>
      <c r="T1" s="419"/>
      <c r="U1" s="419"/>
      <c r="V1" s="419" t="s">
        <v>468</v>
      </c>
      <c r="W1" s="419"/>
      <c r="X1" s="419"/>
      <c r="Y1" s="419"/>
      <c r="Z1" s="419" t="s">
        <v>469</v>
      </c>
      <c r="AA1" s="419"/>
      <c r="AB1" s="419"/>
      <c r="AC1" s="419"/>
      <c r="AD1" s="419"/>
    </row>
    <row r="2" spans="6:30" s="6" customFormat="1" ht="15" customHeight="1">
      <c r="F2" s="182" t="s">
        <v>282</v>
      </c>
      <c r="K2" s="6" t="s">
        <v>126</v>
      </c>
      <c r="M2" s="374"/>
      <c r="N2" s="444" t="s">
        <v>434</v>
      </c>
      <c r="O2" s="427"/>
      <c r="P2" s="21" t="s">
        <v>419</v>
      </c>
      <c r="R2" s="374"/>
      <c r="S2" s="427" t="s">
        <v>467</v>
      </c>
      <c r="T2" s="427"/>
      <c r="U2" s="21" t="s">
        <v>462</v>
      </c>
      <c r="W2" s="435"/>
      <c r="X2" s="436"/>
      <c r="Y2" s="409" t="s">
        <v>470</v>
      </c>
      <c r="AB2" s="21"/>
      <c r="AD2" s="6" t="s">
        <v>126</v>
      </c>
    </row>
    <row r="3" spans="2:30" s="22" customFormat="1" ht="25.5" customHeight="1">
      <c r="B3" s="431" t="s">
        <v>189</v>
      </c>
      <c r="C3" s="445" t="s">
        <v>287</v>
      </c>
      <c r="D3" s="446"/>
      <c r="E3" s="429" t="s">
        <v>142</v>
      </c>
      <c r="F3" s="434"/>
      <c r="G3" s="431" t="s">
        <v>189</v>
      </c>
      <c r="H3" s="183" t="s">
        <v>283</v>
      </c>
      <c r="I3" s="183" t="s">
        <v>281</v>
      </c>
      <c r="J3" s="429" t="s">
        <v>4</v>
      </c>
      <c r="K3" s="434" t="s">
        <v>190</v>
      </c>
      <c r="L3" s="431" t="s">
        <v>189</v>
      </c>
      <c r="M3" s="429" t="s">
        <v>412</v>
      </c>
      <c r="N3" s="430"/>
      <c r="O3" s="429" t="s">
        <v>420</v>
      </c>
      <c r="P3" s="434"/>
      <c r="Q3" s="431" t="s">
        <v>189</v>
      </c>
      <c r="R3" s="429" t="s">
        <v>463</v>
      </c>
      <c r="S3" s="430"/>
      <c r="T3" s="429" t="s">
        <v>464</v>
      </c>
      <c r="U3" s="434"/>
      <c r="V3" s="431" t="s">
        <v>189</v>
      </c>
      <c r="W3" s="438" t="s">
        <v>298</v>
      </c>
      <c r="X3" s="439"/>
      <c r="Y3" s="440" t="s">
        <v>299</v>
      </c>
      <c r="Z3" s="431" t="s">
        <v>189</v>
      </c>
      <c r="AA3" s="429" t="s">
        <v>27</v>
      </c>
      <c r="AB3" s="430"/>
      <c r="AC3" s="429" t="s">
        <v>28</v>
      </c>
      <c r="AD3" s="434"/>
    </row>
    <row r="4" spans="2:30" s="22" customFormat="1" ht="24.75" customHeight="1">
      <c r="B4" s="433"/>
      <c r="C4" s="329" t="s">
        <v>399</v>
      </c>
      <c r="D4" s="274" t="s">
        <v>373</v>
      </c>
      <c r="E4" s="269" t="s">
        <v>302</v>
      </c>
      <c r="F4" s="270" t="s">
        <v>212</v>
      </c>
      <c r="G4" s="433"/>
      <c r="H4" s="270" t="s">
        <v>212</v>
      </c>
      <c r="I4" s="270" t="s">
        <v>212</v>
      </c>
      <c r="J4" s="269" t="s">
        <v>302</v>
      </c>
      <c r="K4" s="270" t="s">
        <v>212</v>
      </c>
      <c r="L4" s="433"/>
      <c r="M4" s="23" t="s">
        <v>398</v>
      </c>
      <c r="N4" s="224" t="s">
        <v>22</v>
      </c>
      <c r="O4" s="23" t="s">
        <v>398</v>
      </c>
      <c r="P4" s="224" t="s">
        <v>212</v>
      </c>
      <c r="Q4" s="433"/>
      <c r="R4" s="23" t="s">
        <v>398</v>
      </c>
      <c r="S4" s="224" t="s">
        <v>22</v>
      </c>
      <c r="T4" s="23" t="s">
        <v>398</v>
      </c>
      <c r="U4" s="224" t="s">
        <v>465</v>
      </c>
      <c r="V4" s="433"/>
      <c r="W4" s="255" t="s">
        <v>302</v>
      </c>
      <c r="X4" s="256" t="s">
        <v>212</v>
      </c>
      <c r="Y4" s="441"/>
      <c r="Z4" s="433"/>
      <c r="AA4" s="23" t="s">
        <v>191</v>
      </c>
      <c r="AB4" s="23" t="s">
        <v>192</v>
      </c>
      <c r="AC4" s="25" t="s">
        <v>191</v>
      </c>
      <c r="AD4" s="24" t="s">
        <v>192</v>
      </c>
    </row>
    <row r="5" spans="2:30" s="16" customFormat="1" ht="15" customHeight="1">
      <c r="B5" s="26" t="s">
        <v>193</v>
      </c>
      <c r="C5" s="340">
        <v>-3.7</v>
      </c>
      <c r="D5" s="341">
        <v>-8.4</v>
      </c>
      <c r="E5" s="27">
        <v>338522</v>
      </c>
      <c r="F5" s="29">
        <v>-3.3648664177528644</v>
      </c>
      <c r="G5" s="26" t="s">
        <v>193</v>
      </c>
      <c r="H5" s="28">
        <v>6.1</v>
      </c>
      <c r="I5" s="29">
        <v>10.6</v>
      </c>
      <c r="J5" s="131">
        <v>1365144.4571644766</v>
      </c>
      <c r="K5" s="30">
        <v>-7.330965639214426</v>
      </c>
      <c r="L5" s="358" t="s">
        <v>193</v>
      </c>
      <c r="M5" s="375">
        <v>106051.78</v>
      </c>
      <c r="N5" s="376">
        <v>15.395340739692926</v>
      </c>
      <c r="O5" s="377">
        <v>2100</v>
      </c>
      <c r="P5" s="369">
        <v>-55.319148936170215</v>
      </c>
      <c r="Q5" s="403" t="s">
        <v>193</v>
      </c>
      <c r="R5" s="375">
        <v>20368.48</v>
      </c>
      <c r="S5" s="376">
        <v>1.1</v>
      </c>
      <c r="T5" s="377">
        <v>14589.96</v>
      </c>
      <c r="U5" s="369">
        <v>4.6</v>
      </c>
      <c r="V5" s="315" t="s">
        <v>193</v>
      </c>
      <c r="W5" s="240">
        <v>174672.423688</v>
      </c>
      <c r="X5" s="241">
        <v>-57.06885003051537</v>
      </c>
      <c r="Y5" s="242">
        <v>-53.1319323477242</v>
      </c>
      <c r="Z5" s="31" t="s">
        <v>194</v>
      </c>
      <c r="AA5" s="32">
        <v>6439488</v>
      </c>
      <c r="AB5" s="33">
        <v>3.59</v>
      </c>
      <c r="AC5" s="34">
        <v>4849157</v>
      </c>
      <c r="AD5" s="35">
        <v>4.72</v>
      </c>
    </row>
    <row r="6" spans="2:30" s="16" customFormat="1" ht="15" customHeight="1">
      <c r="B6" s="36" t="s">
        <v>195</v>
      </c>
      <c r="C6" s="342">
        <v>2.3</v>
      </c>
      <c r="D6" s="343">
        <v>2.3</v>
      </c>
      <c r="E6" s="37">
        <v>352674</v>
      </c>
      <c r="F6" s="39">
        <v>-3.54517944297001</v>
      </c>
      <c r="G6" s="36" t="s">
        <v>195</v>
      </c>
      <c r="H6" s="38">
        <v>17.4</v>
      </c>
      <c r="I6" s="39">
        <v>23.6</v>
      </c>
      <c r="J6" s="132">
        <v>2521505.9017847413</v>
      </c>
      <c r="K6" s="40">
        <v>-15.335068545744946</v>
      </c>
      <c r="L6" s="359" t="s">
        <v>195</v>
      </c>
      <c r="M6" s="378">
        <v>65976.05</v>
      </c>
      <c r="N6" s="332">
        <v>15.834840318134738</v>
      </c>
      <c r="O6" s="371">
        <v>11986</v>
      </c>
      <c r="P6" s="370">
        <v>8.470588235294118</v>
      </c>
      <c r="Q6" s="404" t="s">
        <v>195</v>
      </c>
      <c r="R6" s="378">
        <v>21253.01</v>
      </c>
      <c r="S6" s="332">
        <v>1</v>
      </c>
      <c r="T6" s="371">
        <v>14864.18</v>
      </c>
      <c r="U6" s="370">
        <v>4.1</v>
      </c>
      <c r="V6" s="316" t="s">
        <v>195</v>
      </c>
      <c r="W6" s="240">
        <v>77560</v>
      </c>
      <c r="X6" s="241">
        <v>17.184903151723944</v>
      </c>
      <c r="Y6" s="242">
        <v>14.55024746014071</v>
      </c>
      <c r="Z6" s="41" t="s">
        <v>196</v>
      </c>
      <c r="AA6" s="42">
        <v>5141874</v>
      </c>
      <c r="AB6" s="222">
        <v>5.0388634933203</v>
      </c>
      <c r="AC6" s="42">
        <v>2945949</v>
      </c>
      <c r="AD6" s="18">
        <v>5.612244349234841</v>
      </c>
    </row>
    <row r="7" spans="2:30" s="16" customFormat="1" ht="15" customHeight="1">
      <c r="B7" s="36" t="s">
        <v>197</v>
      </c>
      <c r="C7" s="342">
        <v>-45.5</v>
      </c>
      <c r="D7" s="343">
        <v>-36.1</v>
      </c>
      <c r="E7" s="37">
        <v>341865</v>
      </c>
      <c r="F7" s="39">
        <v>1.7829972178936515</v>
      </c>
      <c r="G7" s="36" t="s">
        <v>197</v>
      </c>
      <c r="H7" s="38">
        <v>9.1</v>
      </c>
      <c r="I7" s="39">
        <v>8.6</v>
      </c>
      <c r="J7" s="132">
        <v>2956379.877668018</v>
      </c>
      <c r="K7" s="40">
        <v>-0.2576618001496769</v>
      </c>
      <c r="L7" s="359" t="s">
        <v>197</v>
      </c>
      <c r="M7" s="378">
        <v>254399.36000000002</v>
      </c>
      <c r="N7" s="332">
        <v>10.149143354448213</v>
      </c>
      <c r="O7" s="371">
        <v>6809</v>
      </c>
      <c r="P7" s="370">
        <v>-19.903540759910598</v>
      </c>
      <c r="Q7" s="404" t="s">
        <v>197</v>
      </c>
      <c r="R7" s="378">
        <v>19931.08</v>
      </c>
      <c r="S7" s="332">
        <v>0.9</v>
      </c>
      <c r="T7" s="371">
        <v>15326.83</v>
      </c>
      <c r="U7" s="370">
        <v>4.5</v>
      </c>
      <c r="V7" s="316" t="s">
        <v>197</v>
      </c>
      <c r="W7" s="240">
        <v>19956.597261000003</v>
      </c>
      <c r="X7" s="241">
        <v>-24.694519154970564</v>
      </c>
      <c r="Y7" s="242">
        <v>17.84895280912275</v>
      </c>
      <c r="Z7" s="41" t="s">
        <v>198</v>
      </c>
      <c r="AA7" s="42">
        <v>4313051</v>
      </c>
      <c r="AB7" s="222">
        <v>5.034126555250154</v>
      </c>
      <c r="AC7" s="42">
        <v>3200919</v>
      </c>
      <c r="AD7" s="18">
        <v>7.582705667644717</v>
      </c>
    </row>
    <row r="8" spans="2:30" s="16" customFormat="1" ht="15" customHeight="1">
      <c r="B8" s="36" t="s">
        <v>199</v>
      </c>
      <c r="C8" s="342">
        <v>-7.3</v>
      </c>
      <c r="D8" s="343">
        <v>-13.9</v>
      </c>
      <c r="E8" s="37">
        <v>792186</v>
      </c>
      <c r="F8" s="39">
        <v>-8.5239448202653</v>
      </c>
      <c r="G8" s="36" t="s">
        <v>199</v>
      </c>
      <c r="H8" s="38">
        <v>0.5</v>
      </c>
      <c r="I8" s="39">
        <v>-9.6</v>
      </c>
      <c r="J8" s="132">
        <v>5178450.244586689</v>
      </c>
      <c r="K8" s="40">
        <v>-15.970608748562455</v>
      </c>
      <c r="L8" s="359" t="s">
        <v>199</v>
      </c>
      <c r="M8" s="378">
        <v>507536.8499999997</v>
      </c>
      <c r="N8" s="332">
        <v>11.100206204523303</v>
      </c>
      <c r="O8" s="371">
        <v>17101</v>
      </c>
      <c r="P8" s="370">
        <v>-1.774842044801838</v>
      </c>
      <c r="Q8" s="404" t="s">
        <v>199</v>
      </c>
      <c r="R8" s="378">
        <v>23561.25</v>
      </c>
      <c r="S8" s="332">
        <v>0.9</v>
      </c>
      <c r="T8" s="371">
        <v>15655.27</v>
      </c>
      <c r="U8" s="370">
        <v>4.3</v>
      </c>
      <c r="V8" s="316" t="s">
        <v>199</v>
      </c>
      <c r="W8" s="240">
        <v>2949</v>
      </c>
      <c r="X8" s="241">
        <v>3.7284558564896173</v>
      </c>
      <c r="Y8" s="242">
        <v>20.474397045864848</v>
      </c>
      <c r="Z8" s="41" t="s">
        <v>200</v>
      </c>
      <c r="AA8" s="42">
        <v>5135705</v>
      </c>
      <c r="AB8" s="43">
        <v>6.1260306605299</v>
      </c>
      <c r="AC8" s="42">
        <v>2769058</v>
      </c>
      <c r="AD8" s="18">
        <v>13.2373255776864</v>
      </c>
    </row>
    <row r="9" spans="2:30" s="16" customFormat="1" ht="15" customHeight="1">
      <c r="B9" s="36" t="s">
        <v>201</v>
      </c>
      <c r="C9" s="342">
        <v>8.3</v>
      </c>
      <c r="D9" s="343">
        <v>-1.2</v>
      </c>
      <c r="E9" s="37">
        <v>100228</v>
      </c>
      <c r="F9" s="39">
        <v>3.5188647091023597</v>
      </c>
      <c r="G9" s="36" t="s">
        <v>201</v>
      </c>
      <c r="H9" s="38">
        <v>6.4</v>
      </c>
      <c r="I9" s="39">
        <v>20.3</v>
      </c>
      <c r="J9" s="132">
        <v>202651.60867363127</v>
      </c>
      <c r="K9" s="40">
        <v>-12.558344118171007</v>
      </c>
      <c r="L9" s="359" t="s">
        <v>201</v>
      </c>
      <c r="M9" s="378">
        <v>14751.57</v>
      </c>
      <c r="N9" s="332">
        <v>0.5012263251123983</v>
      </c>
      <c r="O9" s="379">
        <v>5100</v>
      </c>
      <c r="P9" s="370">
        <v>377.97563261480786</v>
      </c>
      <c r="Q9" s="404" t="s">
        <v>201</v>
      </c>
      <c r="R9" s="378">
        <v>22382.5</v>
      </c>
      <c r="S9" s="332">
        <v>0.8</v>
      </c>
      <c r="T9" s="379">
        <v>13606.35</v>
      </c>
      <c r="U9" s="370">
        <v>4.3</v>
      </c>
      <c r="V9" s="316" t="s">
        <v>201</v>
      </c>
      <c r="W9" s="240">
        <v>491612.576312</v>
      </c>
      <c r="X9" s="241">
        <v>-0.5359561098045305</v>
      </c>
      <c r="Y9" s="242">
        <v>0.672109200602705</v>
      </c>
      <c r="Z9" s="41" t="s">
        <v>202</v>
      </c>
      <c r="AA9" s="308">
        <v>7585981</v>
      </c>
      <c r="AB9" s="207">
        <v>11.32672258943142</v>
      </c>
      <c r="AC9" s="308">
        <v>6708548</v>
      </c>
      <c r="AD9" s="44">
        <v>4.776434287520659</v>
      </c>
    </row>
    <row r="10" spans="2:30" s="16" customFormat="1" ht="15" customHeight="1">
      <c r="B10" s="36" t="s">
        <v>203</v>
      </c>
      <c r="C10" s="342">
        <v>-19.4</v>
      </c>
      <c r="D10" s="343">
        <v>-12</v>
      </c>
      <c r="E10" s="37">
        <v>233035</v>
      </c>
      <c r="F10" s="39">
        <v>3.2691373847182064</v>
      </c>
      <c r="G10" s="36" t="s">
        <v>203</v>
      </c>
      <c r="H10" s="38">
        <v>6.4</v>
      </c>
      <c r="I10" s="39">
        <v>-23</v>
      </c>
      <c r="J10" s="132">
        <v>1121078.907959936</v>
      </c>
      <c r="K10" s="40">
        <v>-15.661992248307158</v>
      </c>
      <c r="L10" s="359" t="s">
        <v>203</v>
      </c>
      <c r="M10" s="378">
        <v>26480.16</v>
      </c>
      <c r="N10" s="332">
        <v>-29.933691424337837</v>
      </c>
      <c r="O10" s="371">
        <v>10300</v>
      </c>
      <c r="P10" s="370">
        <v>2.55899631584188</v>
      </c>
      <c r="Q10" s="404" t="s">
        <v>203</v>
      </c>
      <c r="R10" s="378">
        <v>19439.37</v>
      </c>
      <c r="S10" s="332">
        <v>0.8</v>
      </c>
      <c r="T10" s="371">
        <v>14897.22</v>
      </c>
      <c r="U10" s="370">
        <v>4.5</v>
      </c>
      <c r="V10" s="316" t="s">
        <v>203</v>
      </c>
      <c r="W10" s="240">
        <v>37376</v>
      </c>
      <c r="X10" s="241">
        <v>-3.1659671485569305</v>
      </c>
      <c r="Y10" s="242">
        <v>10.038673694821682</v>
      </c>
      <c r="Z10" s="41" t="s">
        <v>204</v>
      </c>
      <c r="AA10" s="45">
        <v>3916421</v>
      </c>
      <c r="AB10" s="46">
        <v>11.834955517830714</v>
      </c>
      <c r="AC10" s="45">
        <v>2245064</v>
      </c>
      <c r="AD10" s="18">
        <v>10.534226969287142</v>
      </c>
    </row>
    <row r="11" spans="2:30" s="16" customFormat="1" ht="15" customHeight="1">
      <c r="B11" s="36" t="s">
        <v>194</v>
      </c>
      <c r="C11" s="343">
        <v>42.4</v>
      </c>
      <c r="D11" s="343">
        <v>3.3</v>
      </c>
      <c r="E11" s="37">
        <v>383031</v>
      </c>
      <c r="F11" s="39">
        <v>3.3713050448130844</v>
      </c>
      <c r="G11" s="36" t="s">
        <v>194</v>
      </c>
      <c r="H11" s="38">
        <v>7.1</v>
      </c>
      <c r="I11" s="39">
        <v>36.1</v>
      </c>
      <c r="J11" s="132">
        <v>843351.5282321761</v>
      </c>
      <c r="K11" s="40">
        <v>-12.673655811577106</v>
      </c>
      <c r="L11" s="359" t="s">
        <v>194</v>
      </c>
      <c r="M11" s="331">
        <v>76295.84999999999</v>
      </c>
      <c r="N11" s="332">
        <v>-8.276208223130567</v>
      </c>
      <c r="O11" s="371">
        <v>200</v>
      </c>
      <c r="P11" s="370">
        <v>-91.84006527947777</v>
      </c>
      <c r="Q11" s="404" t="s">
        <v>194</v>
      </c>
      <c r="R11" s="331">
        <v>16464.73</v>
      </c>
      <c r="S11" s="332">
        <v>0.9</v>
      </c>
      <c r="T11" s="371">
        <v>11974.21</v>
      </c>
      <c r="U11" s="370">
        <v>4.4</v>
      </c>
      <c r="V11" s="316" t="s">
        <v>194</v>
      </c>
      <c r="W11" s="240">
        <v>168170</v>
      </c>
      <c r="X11" s="241">
        <v>482.18514159108224</v>
      </c>
      <c r="Y11" s="242">
        <v>463.58677791973116</v>
      </c>
      <c r="Z11" s="47" t="s">
        <v>201</v>
      </c>
      <c r="AA11" s="48">
        <v>1683224</v>
      </c>
      <c r="AB11" s="221">
        <v>6.8</v>
      </c>
      <c r="AC11" s="49">
        <v>1124772</v>
      </c>
      <c r="AD11" s="50">
        <v>5.53</v>
      </c>
    </row>
    <row r="12" spans="2:30" s="16" customFormat="1" ht="15" customHeight="1">
      <c r="B12" s="36" t="s">
        <v>196</v>
      </c>
      <c r="C12" s="343">
        <v>8.7</v>
      </c>
      <c r="D12" s="343">
        <v>4</v>
      </c>
      <c r="E12" s="37">
        <v>323315</v>
      </c>
      <c r="F12" s="39">
        <v>7.205976464190613</v>
      </c>
      <c r="G12" s="36" t="s">
        <v>196</v>
      </c>
      <c r="H12" s="38">
        <v>4.5</v>
      </c>
      <c r="I12" s="39">
        <v>21.1</v>
      </c>
      <c r="J12" s="132">
        <v>1509299.123935759</v>
      </c>
      <c r="K12" s="40">
        <v>-8.76892318429364</v>
      </c>
      <c r="L12" s="36" t="s">
        <v>196</v>
      </c>
      <c r="M12" s="331">
        <v>247490.0799999999</v>
      </c>
      <c r="N12" s="332">
        <v>11.257998534482326</v>
      </c>
      <c r="O12" s="371">
        <v>19296</v>
      </c>
      <c r="P12" s="370">
        <v>3.2921149831379477</v>
      </c>
      <c r="Q12" s="36" t="s">
        <v>196</v>
      </c>
      <c r="R12" s="331">
        <v>17356.7</v>
      </c>
      <c r="S12" s="332">
        <v>0.8</v>
      </c>
      <c r="T12" s="371">
        <v>14644.3</v>
      </c>
      <c r="U12" s="370">
        <v>2.9</v>
      </c>
      <c r="V12" s="36" t="s">
        <v>196</v>
      </c>
      <c r="W12" s="240">
        <v>1830563</v>
      </c>
      <c r="X12" s="241">
        <v>0.4469888066232812</v>
      </c>
      <c r="Y12" s="242">
        <v>-3.4163569167083807</v>
      </c>
      <c r="Z12" s="437"/>
      <c r="AA12" s="437"/>
      <c r="AB12" s="437"/>
      <c r="AC12" s="51"/>
      <c r="AD12" s="51"/>
    </row>
    <row r="13" spans="2:30" s="16" customFormat="1" ht="15" customHeight="1">
      <c r="B13" s="36" t="s">
        <v>198</v>
      </c>
      <c r="C13" s="343">
        <v>10.6</v>
      </c>
      <c r="D13" s="343">
        <v>5.5</v>
      </c>
      <c r="E13" s="37">
        <v>322399</v>
      </c>
      <c r="F13" s="39">
        <v>7.461676660678023</v>
      </c>
      <c r="G13" s="36" t="s">
        <v>198</v>
      </c>
      <c r="H13" s="38">
        <v>13.6</v>
      </c>
      <c r="I13" s="39">
        <v>47.7</v>
      </c>
      <c r="J13" s="132">
        <v>853475.6420618809</v>
      </c>
      <c r="K13" s="40">
        <v>-10.159490946852543</v>
      </c>
      <c r="L13" s="359" t="s">
        <v>198</v>
      </c>
      <c r="M13" s="378">
        <v>36905.44999999998</v>
      </c>
      <c r="N13" s="332">
        <v>0.5954425273257016</v>
      </c>
      <c r="O13" s="371">
        <v>15873.45</v>
      </c>
      <c r="P13" s="370">
        <v>80.38011363636365</v>
      </c>
      <c r="Q13" s="404" t="s">
        <v>198</v>
      </c>
      <c r="R13" s="378">
        <v>17389.27</v>
      </c>
      <c r="S13" s="332">
        <v>1.2</v>
      </c>
      <c r="T13" s="371">
        <v>13173.07</v>
      </c>
      <c r="U13" s="370">
        <v>4.3</v>
      </c>
      <c r="V13" s="316" t="s">
        <v>198</v>
      </c>
      <c r="W13" s="240">
        <v>945820</v>
      </c>
      <c r="X13" s="241">
        <v>18.22705664853757</v>
      </c>
      <c r="Y13" s="242">
        <v>12.06356080430102</v>
      </c>
      <c r="Z13" s="443"/>
      <c r="AA13" s="41"/>
      <c r="AB13" s="41"/>
      <c r="AC13" s="51"/>
      <c r="AD13" s="51"/>
    </row>
    <row r="14" spans="2:30" s="16" customFormat="1" ht="15" customHeight="1">
      <c r="B14" s="36" t="s">
        <v>200</v>
      </c>
      <c r="C14" s="343">
        <v>5.5</v>
      </c>
      <c r="D14" s="343">
        <v>4.3</v>
      </c>
      <c r="E14" s="37">
        <v>230926</v>
      </c>
      <c r="F14" s="39">
        <v>6.6938337999796715</v>
      </c>
      <c r="G14" s="36" t="s">
        <v>200</v>
      </c>
      <c r="H14" s="38">
        <v>0.5</v>
      </c>
      <c r="I14" s="39">
        <v>-15.5</v>
      </c>
      <c r="J14" s="132">
        <v>1002547.6641989097</v>
      </c>
      <c r="K14" s="40">
        <v>-10.940436612131819</v>
      </c>
      <c r="L14" s="359" t="s">
        <v>200</v>
      </c>
      <c r="M14" s="378">
        <v>27847.08000000001</v>
      </c>
      <c r="N14" s="332">
        <v>19.33610456395975</v>
      </c>
      <c r="O14" s="371">
        <v>11910</v>
      </c>
      <c r="P14" s="370">
        <v>65.78507795100222</v>
      </c>
      <c r="Q14" s="404" t="s">
        <v>200</v>
      </c>
      <c r="R14" s="378">
        <v>17294.41</v>
      </c>
      <c r="S14" s="332">
        <v>0.8</v>
      </c>
      <c r="T14" s="371">
        <v>13271.28</v>
      </c>
      <c r="U14" s="370">
        <v>4.9</v>
      </c>
      <c r="V14" s="316" t="s">
        <v>200</v>
      </c>
      <c r="W14" s="240">
        <v>1272595.2548</v>
      </c>
      <c r="X14" s="241">
        <v>-8.901721269953981</v>
      </c>
      <c r="Y14" s="242">
        <v>-12.657450882026822</v>
      </c>
      <c r="Z14" s="41"/>
      <c r="AA14" s="52"/>
      <c r="AB14" s="53"/>
      <c r="AC14" s="51"/>
      <c r="AD14" s="51"/>
    </row>
    <row r="15" spans="2:28" s="16" customFormat="1" ht="15" customHeight="1">
      <c r="B15" s="36" t="s">
        <v>202</v>
      </c>
      <c r="C15" s="343">
        <v>11.52</v>
      </c>
      <c r="D15" s="343">
        <v>5.3</v>
      </c>
      <c r="E15" s="37">
        <v>525556</v>
      </c>
      <c r="F15" s="39">
        <v>7.140221515052048</v>
      </c>
      <c r="G15" s="36" t="s">
        <v>202</v>
      </c>
      <c r="H15" s="38">
        <v>10.2</v>
      </c>
      <c r="I15" s="39">
        <v>-0.1</v>
      </c>
      <c r="J15" s="132">
        <v>1625044.442218196</v>
      </c>
      <c r="K15" s="40">
        <v>-7.218825583072217</v>
      </c>
      <c r="L15" s="359" t="s">
        <v>202</v>
      </c>
      <c r="M15" s="378">
        <v>27879.43999999999</v>
      </c>
      <c r="N15" s="332">
        <v>42.474652493867495</v>
      </c>
      <c r="O15" s="371">
        <v>6340.2</v>
      </c>
      <c r="P15" s="370">
        <v>11.623239436619714</v>
      </c>
      <c r="Q15" s="404" t="s">
        <v>202</v>
      </c>
      <c r="R15" s="378">
        <v>17729.81</v>
      </c>
      <c r="S15" s="332">
        <v>1.3</v>
      </c>
      <c r="T15" s="371">
        <v>13345.02</v>
      </c>
      <c r="U15" s="370">
        <v>4.5</v>
      </c>
      <c r="V15" s="316" t="s">
        <v>202</v>
      </c>
      <c r="W15" s="240">
        <v>242089</v>
      </c>
      <c r="X15" s="241">
        <v>6.652304737233976</v>
      </c>
      <c r="Y15" s="242">
        <v>1.284240016366553</v>
      </c>
      <c r="Z15" s="41"/>
      <c r="AA15" s="54"/>
      <c r="AB15" s="55"/>
    </row>
    <row r="16" spans="2:30" s="16" customFormat="1" ht="15" customHeight="1">
      <c r="B16" s="36" t="s">
        <v>204</v>
      </c>
      <c r="C16" s="343">
        <v>3.5</v>
      </c>
      <c r="D16" s="343">
        <v>3.7</v>
      </c>
      <c r="E16" s="37">
        <v>184424</v>
      </c>
      <c r="F16" s="39">
        <v>7.28687942849831</v>
      </c>
      <c r="G16" s="36" t="s">
        <v>204</v>
      </c>
      <c r="H16" s="38">
        <v>8.2</v>
      </c>
      <c r="I16" s="39">
        <v>58.8</v>
      </c>
      <c r="J16" s="132">
        <v>822695.0584110107</v>
      </c>
      <c r="K16" s="56">
        <v>-11.876482432942751</v>
      </c>
      <c r="L16" s="359" t="s">
        <v>204</v>
      </c>
      <c r="M16" s="378">
        <v>16611.670000000002</v>
      </c>
      <c r="N16" s="332">
        <v>-3.0315218025801016</v>
      </c>
      <c r="O16" s="371">
        <v>3000</v>
      </c>
      <c r="P16" s="370">
        <v>-51.52690256907416</v>
      </c>
      <c r="Q16" s="404" t="s">
        <v>204</v>
      </c>
      <c r="R16" s="378">
        <v>16657.06</v>
      </c>
      <c r="S16" s="332">
        <v>1.2</v>
      </c>
      <c r="T16" s="371">
        <v>11672.89</v>
      </c>
      <c r="U16" s="370">
        <v>4.8</v>
      </c>
      <c r="V16" s="316" t="s">
        <v>204</v>
      </c>
      <c r="W16" s="240">
        <v>1780325.4452</v>
      </c>
      <c r="X16" s="241">
        <v>-1.140722734447948</v>
      </c>
      <c r="Y16" s="242">
        <v>-4.66800649416389</v>
      </c>
      <c r="Z16" s="41"/>
      <c r="AA16" s="57"/>
      <c r="AB16" s="58"/>
      <c r="AC16" s="51"/>
      <c r="AD16" s="51"/>
    </row>
    <row r="17" spans="2:28" s="16" customFormat="1" ht="15" customHeight="1">
      <c r="B17" s="36" t="s">
        <v>205</v>
      </c>
      <c r="C17" s="342">
        <v>7.5</v>
      </c>
      <c r="D17" s="343">
        <v>1.7</v>
      </c>
      <c r="E17" s="37">
        <v>636385</v>
      </c>
      <c r="F17" s="39">
        <v>3.3781316527259833</v>
      </c>
      <c r="G17" s="36" t="s">
        <v>205</v>
      </c>
      <c r="H17" s="38">
        <v>14.9</v>
      </c>
      <c r="I17" s="39">
        <v>41.9</v>
      </c>
      <c r="J17" s="132">
        <v>2528337.693129213</v>
      </c>
      <c r="K17" s="40">
        <v>-2.435995448240604</v>
      </c>
      <c r="L17" s="36" t="s">
        <v>205</v>
      </c>
      <c r="M17" s="331">
        <v>1102777.42</v>
      </c>
      <c r="N17" s="151">
        <v>24.018216251352314</v>
      </c>
      <c r="O17" s="371">
        <v>22635</v>
      </c>
      <c r="P17" s="370">
        <v>-34.16996277338297</v>
      </c>
      <c r="Q17" s="36" t="s">
        <v>205</v>
      </c>
      <c r="R17" s="331">
        <v>21587.1</v>
      </c>
      <c r="S17" s="151">
        <v>1</v>
      </c>
      <c r="T17" s="371">
        <v>15621.43</v>
      </c>
      <c r="U17" s="370">
        <v>3.9</v>
      </c>
      <c r="V17" s="36" t="s">
        <v>205</v>
      </c>
      <c r="W17" s="240">
        <v>129072.402739</v>
      </c>
      <c r="X17" s="241">
        <v>-16.22382172258807</v>
      </c>
      <c r="Y17" s="242">
        <v>-17.624210150037428</v>
      </c>
      <c r="Z17" s="41"/>
      <c r="AA17" s="54"/>
      <c r="AB17" s="59"/>
    </row>
    <row r="18" spans="2:28" s="16" customFormat="1" ht="15" customHeight="1">
      <c r="B18" s="36" t="s">
        <v>206</v>
      </c>
      <c r="C18" s="343">
        <v>1.4</v>
      </c>
      <c r="D18" s="343">
        <v>-4.1</v>
      </c>
      <c r="E18" s="37">
        <v>422651</v>
      </c>
      <c r="F18" s="39">
        <v>3.281653735391046</v>
      </c>
      <c r="G18" s="36" t="s">
        <v>206</v>
      </c>
      <c r="H18" s="38">
        <v>4.3</v>
      </c>
      <c r="I18" s="39">
        <v>-12.9</v>
      </c>
      <c r="J18" s="132">
        <v>992465.5606228588</v>
      </c>
      <c r="K18" s="40">
        <v>-11.07906766224832</v>
      </c>
      <c r="L18" s="36" t="s">
        <v>206</v>
      </c>
      <c r="M18" s="331">
        <v>291639.50999999937</v>
      </c>
      <c r="N18" s="151">
        <v>3.3306913644107965</v>
      </c>
      <c r="O18" s="371">
        <v>14926</v>
      </c>
      <c r="P18" s="370">
        <v>-18.911283750747</v>
      </c>
      <c r="Q18" s="36" t="s">
        <v>206</v>
      </c>
      <c r="R18" s="331">
        <v>20421.93</v>
      </c>
      <c r="S18" s="151">
        <v>0.8</v>
      </c>
      <c r="T18" s="371">
        <v>14916.61</v>
      </c>
      <c r="U18" s="370">
        <v>3.5</v>
      </c>
      <c r="V18" s="36" t="s">
        <v>206</v>
      </c>
      <c r="W18" s="240">
        <v>170364</v>
      </c>
      <c r="X18" s="241">
        <v>-39.98478165908098</v>
      </c>
      <c r="Y18" s="242">
        <v>-37.41895897714388</v>
      </c>
      <c r="Z18" s="41"/>
      <c r="AA18" s="60"/>
      <c r="AB18" s="61"/>
    </row>
    <row r="19" spans="2:28" s="16" customFormat="1" ht="15" customHeight="1">
      <c r="B19" s="62" t="s">
        <v>207</v>
      </c>
      <c r="C19" s="344">
        <v>-1.5</v>
      </c>
      <c r="D19" s="344">
        <v>-1.1</v>
      </c>
      <c r="E19" s="37">
        <v>748427</v>
      </c>
      <c r="F19" s="39">
        <v>-4.500136753314521</v>
      </c>
      <c r="G19" s="62" t="s">
        <v>207</v>
      </c>
      <c r="H19" s="151">
        <v>-1.8</v>
      </c>
      <c r="I19" s="63">
        <v>-13.2</v>
      </c>
      <c r="J19" s="132">
        <v>2920097.8432153035</v>
      </c>
      <c r="K19" s="56">
        <v>-11.13495182103722</v>
      </c>
      <c r="L19" s="36" t="s">
        <v>208</v>
      </c>
      <c r="M19" s="331">
        <v>298941.29000000027</v>
      </c>
      <c r="N19" s="151">
        <v>0.13844262514749062</v>
      </c>
      <c r="O19" s="371">
        <v>28929</v>
      </c>
      <c r="P19" s="370">
        <v>6.309716301631633</v>
      </c>
      <c r="Q19" s="36" t="s">
        <v>208</v>
      </c>
      <c r="R19" s="331">
        <v>22337.56</v>
      </c>
      <c r="S19" s="151">
        <v>1</v>
      </c>
      <c r="T19" s="371">
        <v>15889.53</v>
      </c>
      <c r="U19" s="370">
        <v>4.7</v>
      </c>
      <c r="V19" s="36" t="s">
        <v>208</v>
      </c>
      <c r="W19" s="240">
        <v>220940</v>
      </c>
      <c r="X19" s="241">
        <v>0.2873263219053399</v>
      </c>
      <c r="Y19" s="242">
        <v>1.4027566450003377</v>
      </c>
      <c r="Z19" s="41"/>
      <c r="AA19" s="64"/>
      <c r="AB19" s="65"/>
    </row>
    <row r="20" spans="2:28" s="16" customFormat="1" ht="15" customHeight="1">
      <c r="B20" s="66" t="s">
        <v>209</v>
      </c>
      <c r="C20" s="345">
        <v>11.2</v>
      </c>
      <c r="D20" s="345">
        <v>2.8</v>
      </c>
      <c r="E20" s="67">
        <v>410831</v>
      </c>
      <c r="F20" s="68">
        <v>4.919494691096176</v>
      </c>
      <c r="G20" s="66" t="s">
        <v>209</v>
      </c>
      <c r="H20" s="181">
        <v>3.6</v>
      </c>
      <c r="I20" s="69">
        <v>22.9</v>
      </c>
      <c r="J20" s="133">
        <v>700561.5977111985</v>
      </c>
      <c r="K20" s="70">
        <v>-12.12591601829952</v>
      </c>
      <c r="L20" s="361" t="s">
        <v>209</v>
      </c>
      <c r="M20" s="333">
        <v>12655061.76</v>
      </c>
      <c r="N20" s="334">
        <v>15.322233717432113</v>
      </c>
      <c r="O20" s="380">
        <v>44475.03</v>
      </c>
      <c r="P20" s="69">
        <v>10.094883283412132</v>
      </c>
      <c r="Q20" s="405" t="s">
        <v>209</v>
      </c>
      <c r="R20" s="333">
        <v>20369.87</v>
      </c>
      <c r="S20" s="334">
        <v>0.9</v>
      </c>
      <c r="T20" s="380">
        <v>13763.45</v>
      </c>
      <c r="U20" s="69">
        <v>4.2</v>
      </c>
      <c r="V20" s="317" t="s">
        <v>209</v>
      </c>
      <c r="W20" s="243">
        <v>74767</v>
      </c>
      <c r="X20" s="244">
        <v>0.8252983615400211</v>
      </c>
      <c r="Y20" s="245">
        <v>-1.9209159907198199</v>
      </c>
      <c r="Z20" s="41"/>
      <c r="AA20" s="54"/>
      <c r="AB20" s="55"/>
    </row>
    <row r="21" spans="7:26" s="16" customFormat="1" ht="27" customHeight="1">
      <c r="G21" s="442"/>
      <c r="H21" s="442"/>
      <c r="I21" s="442"/>
      <c r="J21" s="442"/>
      <c r="K21" s="442"/>
      <c r="L21" s="442"/>
      <c r="M21" s="442"/>
      <c r="N21" s="442"/>
      <c r="O21" s="442"/>
      <c r="P21" s="442"/>
      <c r="Q21" s="442"/>
      <c r="R21" s="442"/>
      <c r="S21" s="442"/>
      <c r="T21" s="442"/>
      <c r="U21" s="442"/>
      <c r="V21" s="273"/>
      <c r="W21" s="246"/>
      <c r="X21" s="246"/>
      <c r="Y21" s="246"/>
      <c r="Z21" s="6"/>
    </row>
    <row r="22" spans="23:28" s="16" customFormat="1" ht="15" customHeight="1">
      <c r="W22" s="247"/>
      <c r="X22" s="247"/>
      <c r="Y22" s="247"/>
      <c r="Z22" s="72"/>
      <c r="AA22" s="17"/>
      <c r="AB22" s="17"/>
    </row>
    <row r="23" spans="23:28" s="16" customFormat="1" ht="15" customHeight="1">
      <c r="W23" s="247"/>
      <c r="X23" s="247"/>
      <c r="Y23" s="247"/>
      <c r="Z23" s="72"/>
      <c r="AA23" s="17"/>
      <c r="AB23" s="17"/>
    </row>
    <row r="24" spans="23:28" s="16" customFormat="1" ht="15" customHeight="1">
      <c r="W24" s="247"/>
      <c r="X24" s="247"/>
      <c r="Y24" s="247"/>
      <c r="Z24" s="72"/>
      <c r="AA24" s="17"/>
      <c r="AB24" s="17"/>
    </row>
    <row r="25" spans="23:28" s="16" customFormat="1" ht="15" customHeight="1">
      <c r="W25" s="247"/>
      <c r="X25" s="247"/>
      <c r="Y25" s="247"/>
      <c r="Z25" s="72"/>
      <c r="AA25" s="17"/>
      <c r="AB25" s="17"/>
    </row>
    <row r="26" spans="23:28" s="16" customFormat="1" ht="15" customHeight="1">
      <c r="W26" s="247"/>
      <c r="X26" s="247"/>
      <c r="Y26" s="247"/>
      <c r="Z26" s="72"/>
      <c r="AA26" s="17"/>
      <c r="AB26" s="17"/>
    </row>
    <row r="27" spans="23:28" s="16" customFormat="1" ht="15" customHeight="1">
      <c r="W27" s="247"/>
      <c r="X27" s="247"/>
      <c r="Y27" s="247"/>
      <c r="Z27" s="72"/>
      <c r="AA27" s="17"/>
      <c r="AB27" s="17"/>
    </row>
    <row r="28" spans="23:28" s="16" customFormat="1" ht="15" customHeight="1">
      <c r="W28" s="247"/>
      <c r="X28" s="247"/>
      <c r="Y28" s="247"/>
      <c r="Z28" s="72"/>
      <c r="AA28" s="17"/>
      <c r="AB28" s="17"/>
    </row>
    <row r="29" spans="23:28" s="16" customFormat="1" ht="15" customHeight="1">
      <c r="W29" s="247"/>
      <c r="X29" s="247"/>
      <c r="Y29" s="247"/>
      <c r="Z29" s="72"/>
      <c r="AA29" s="17"/>
      <c r="AB29" s="17"/>
    </row>
    <row r="30" spans="23:28" s="16" customFormat="1" ht="15" customHeight="1">
      <c r="W30" s="247"/>
      <c r="X30" s="247"/>
      <c r="Y30" s="247"/>
      <c r="Z30" s="72"/>
      <c r="AA30" s="17"/>
      <c r="AB30" s="17"/>
    </row>
    <row r="31" spans="13:28" s="16" customFormat="1" ht="15" customHeight="1">
      <c r="M31" s="16" t="s">
        <v>263</v>
      </c>
      <c r="R31" s="16" t="s">
        <v>466</v>
      </c>
      <c r="W31" s="247"/>
      <c r="X31" s="247"/>
      <c r="Y31" s="247"/>
      <c r="Z31" s="72"/>
      <c r="AA31" s="17"/>
      <c r="AB31" s="17"/>
    </row>
    <row r="32" spans="23:28" s="16" customFormat="1" ht="15" customHeight="1">
      <c r="W32" s="247"/>
      <c r="X32" s="247"/>
      <c r="Y32" s="247"/>
      <c r="Z32" s="72"/>
      <c r="AA32" s="17"/>
      <c r="AB32" s="17"/>
    </row>
    <row r="33" spans="23:28" s="16" customFormat="1" ht="15" customHeight="1">
      <c r="W33" s="247"/>
      <c r="X33" s="247"/>
      <c r="Y33" s="247"/>
      <c r="Z33" s="72"/>
      <c r="AA33" s="17"/>
      <c r="AB33" s="17"/>
    </row>
    <row r="34" ht="14.25">
      <c r="E34" s="16"/>
    </row>
    <row r="35" ht="14.25">
      <c r="E35" s="16"/>
    </row>
    <row r="36" ht="14.25">
      <c r="E36" s="16"/>
    </row>
    <row r="37" ht="14.25">
      <c r="E37" s="16"/>
    </row>
    <row r="38" ht="14.25">
      <c r="E38" s="16"/>
    </row>
    <row r="39" ht="14.25">
      <c r="E39" s="16"/>
    </row>
  </sheetData>
  <sheetProtection/>
  <mergeCells count="31">
    <mergeCell ref="C3:D3"/>
    <mergeCell ref="E3:F3"/>
    <mergeCell ref="L21:P21"/>
    <mergeCell ref="G21:K21"/>
    <mergeCell ref="Z12:Z13"/>
    <mergeCell ref="J3:K3"/>
    <mergeCell ref="O3:P3"/>
    <mergeCell ref="S2:T2"/>
    <mergeCell ref="Q21:U21"/>
    <mergeCell ref="N2:O2"/>
    <mergeCell ref="Q3:Q4"/>
    <mergeCell ref="R3:S3"/>
    <mergeCell ref="AA12:AB12"/>
    <mergeCell ref="W3:X3"/>
    <mergeCell ref="B3:B4"/>
    <mergeCell ref="V1:Y1"/>
    <mergeCell ref="Y3:Y4"/>
    <mergeCell ref="L3:L4"/>
    <mergeCell ref="M3:N3"/>
    <mergeCell ref="G1:K1"/>
    <mergeCell ref="V3:V4"/>
    <mergeCell ref="B1:F1"/>
    <mergeCell ref="AC3:AD3"/>
    <mergeCell ref="Z3:Z4"/>
    <mergeCell ref="Z1:AD1"/>
    <mergeCell ref="G3:G4"/>
    <mergeCell ref="AA3:AB3"/>
    <mergeCell ref="W2:X2"/>
    <mergeCell ref="Q1:U1"/>
    <mergeCell ref="L1:P1"/>
    <mergeCell ref="T3:U3"/>
  </mergeCells>
  <printOptions/>
  <pageMargins left="1.1805555555555556" right="0.19652777777777777" top="0.5902777777777778" bottom="0.196527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2"/>
  <sheetViews>
    <sheetView tabSelected="1" workbookViewId="0" topLeftCell="B1">
      <selection activeCell="K7" sqref="K7"/>
    </sheetView>
  </sheetViews>
  <sheetFormatPr defaultColWidth="9.00390625" defaultRowHeight="15" customHeight="1"/>
  <cols>
    <col min="1" max="1" width="9.00390625" style="3" hidden="1" customWidth="1"/>
    <col min="2" max="2" width="41.50390625" style="3" customWidth="1"/>
    <col min="3" max="6" width="10.625" style="3" customWidth="1"/>
    <col min="7" max="9" width="9.00390625" style="3" customWidth="1"/>
    <col min="10" max="10" width="10.50390625" style="3" bestFit="1" customWidth="1"/>
    <col min="11" max="16384" width="9.00390625" style="3" customWidth="1"/>
  </cols>
  <sheetData>
    <row r="1" spans="2:6" s="5" customFormat="1" ht="55.5" customHeight="1">
      <c r="B1" s="410" t="s">
        <v>374</v>
      </c>
      <c r="C1" s="410"/>
      <c r="D1" s="410"/>
      <c r="E1" s="410"/>
      <c r="F1" s="410"/>
    </row>
    <row r="2" spans="2:6" s="7" customFormat="1" ht="19.5" customHeight="1">
      <c r="B2" s="6"/>
      <c r="C2" s="6"/>
      <c r="D2" s="6"/>
      <c r="F2" s="6" t="s">
        <v>267</v>
      </c>
    </row>
    <row r="3" spans="2:6" s="7" customFormat="1" ht="34.5" customHeight="1">
      <c r="B3" s="8" t="s">
        <v>21</v>
      </c>
      <c r="C3" s="9" t="s">
        <v>211</v>
      </c>
      <c r="D3" s="9" t="s">
        <v>210</v>
      </c>
      <c r="E3" s="253" t="s">
        <v>302</v>
      </c>
      <c r="F3" s="256" t="s">
        <v>212</v>
      </c>
    </row>
    <row r="4" spans="2:6" s="7" customFormat="1" ht="28.5" customHeight="1">
      <c r="B4" s="11" t="s">
        <v>23</v>
      </c>
      <c r="C4" s="160" t="s">
        <v>213</v>
      </c>
      <c r="D4" s="328">
        <v>6</v>
      </c>
      <c r="E4" s="203" t="s">
        <v>323</v>
      </c>
      <c r="F4" s="162">
        <v>0.9</v>
      </c>
    </row>
    <row r="5" spans="2:6" s="7" customFormat="1" ht="28.5" customHeight="1">
      <c r="B5" s="13" t="s">
        <v>24</v>
      </c>
      <c r="C5" s="204" t="s">
        <v>289</v>
      </c>
      <c r="D5" s="205" t="s">
        <v>288</v>
      </c>
      <c r="E5" s="206" t="s">
        <v>213</v>
      </c>
      <c r="F5" s="162">
        <v>3.9</v>
      </c>
    </row>
    <row r="6" spans="2:6" s="7" customFormat="1" ht="28.5" customHeight="1">
      <c r="B6" s="12" t="s">
        <v>4</v>
      </c>
      <c r="C6" s="266">
        <v>407.2972</v>
      </c>
      <c r="D6" s="267">
        <v>-3.0298557246705116</v>
      </c>
      <c r="E6" s="163">
        <v>2714.3087</v>
      </c>
      <c r="F6" s="162">
        <v>-10.450593104971801</v>
      </c>
    </row>
    <row r="7" spans="2:6" s="384" customFormat="1" ht="28.5" customHeight="1">
      <c r="B7" s="398" t="s">
        <v>428</v>
      </c>
      <c r="C7" s="386">
        <v>298.4431</v>
      </c>
      <c r="D7" s="387">
        <v>25.672370093790093</v>
      </c>
      <c r="E7" s="388">
        <v>1583.5195</v>
      </c>
      <c r="F7" s="389">
        <v>13.8</v>
      </c>
    </row>
    <row r="8" spans="2:6" s="384" customFormat="1" ht="28.5" customHeight="1">
      <c r="B8" s="385" t="s">
        <v>426</v>
      </c>
      <c r="C8" s="386">
        <v>194.5919</v>
      </c>
      <c r="D8" s="387">
        <v>28.21153279775666</v>
      </c>
      <c r="E8" s="388">
        <v>1011.5756</v>
      </c>
      <c r="F8" s="389">
        <v>7.6</v>
      </c>
    </row>
    <row r="9" spans="2:6" s="384" customFormat="1" ht="28.5" customHeight="1">
      <c r="B9" s="398" t="s">
        <v>429</v>
      </c>
      <c r="C9" s="386">
        <v>7.0537</v>
      </c>
      <c r="D9" s="387">
        <v>7.218641697574029</v>
      </c>
      <c r="E9" s="388">
        <v>22.0981</v>
      </c>
      <c r="F9" s="389">
        <v>-0.5289076144691052</v>
      </c>
    </row>
    <row r="10" spans="2:6" s="7" customFormat="1" ht="28.5" customHeight="1">
      <c r="B10" s="11" t="s">
        <v>25</v>
      </c>
      <c r="C10" s="176" t="s">
        <v>270</v>
      </c>
      <c r="D10" s="177" t="s">
        <v>271</v>
      </c>
      <c r="E10" s="254">
        <v>1236.9588</v>
      </c>
      <c r="F10" s="172">
        <v>-2.8510208875691205</v>
      </c>
    </row>
    <row r="11" spans="2:6" s="7" customFormat="1" ht="28.5" customHeight="1">
      <c r="B11" s="174" t="s">
        <v>269</v>
      </c>
      <c r="C11" s="266">
        <v>138.0652</v>
      </c>
      <c r="D11" s="267">
        <v>5.979974638226281</v>
      </c>
      <c r="E11" s="248">
        <v>773.2691</v>
      </c>
      <c r="F11" s="162">
        <v>1.6133421691721423</v>
      </c>
    </row>
    <row r="12" spans="2:6" s="7" customFormat="1" ht="28.5" customHeight="1">
      <c r="B12" s="12" t="s">
        <v>26</v>
      </c>
      <c r="C12" s="266">
        <v>102.9728</v>
      </c>
      <c r="D12" s="267">
        <v>-15.959574855318422</v>
      </c>
      <c r="E12" s="248">
        <v>930.0764</v>
      </c>
      <c r="F12" s="162">
        <v>-4.218025531317153</v>
      </c>
    </row>
    <row r="13" spans="2:11" s="7" customFormat="1" ht="28.5" customHeight="1">
      <c r="B13" s="11" t="s">
        <v>27</v>
      </c>
      <c r="C13" s="160" t="s">
        <v>213</v>
      </c>
      <c r="D13" s="161" t="s">
        <v>213</v>
      </c>
      <c r="E13" s="173">
        <v>24852.8552275402</v>
      </c>
      <c r="F13" s="401" t="s">
        <v>436</v>
      </c>
      <c r="J13" s="83"/>
      <c r="K13" s="178"/>
    </row>
    <row r="14" spans="2:10" s="7" customFormat="1" ht="28.5" customHeight="1">
      <c r="B14" s="14" t="s">
        <v>28</v>
      </c>
      <c r="C14" s="163" t="s">
        <v>213</v>
      </c>
      <c r="D14" s="164" t="s">
        <v>213</v>
      </c>
      <c r="E14" s="165">
        <v>27423.124122778398</v>
      </c>
      <c r="F14" s="402" t="s">
        <v>437</v>
      </c>
      <c r="J14" s="83"/>
    </row>
    <row r="15" spans="2:6" s="7" customFormat="1" ht="28.5" customHeight="1">
      <c r="B15" s="14" t="s">
        <v>300</v>
      </c>
      <c r="C15" s="268" t="s">
        <v>376</v>
      </c>
      <c r="D15" s="249" t="s">
        <v>376</v>
      </c>
      <c r="E15" s="250">
        <v>763.8835</v>
      </c>
      <c r="F15" s="251">
        <v>-2.6126608060464918</v>
      </c>
    </row>
    <row r="16" spans="2:6" s="7" customFormat="1" ht="28.5" customHeight="1">
      <c r="B16" s="14" t="s">
        <v>301</v>
      </c>
      <c r="C16" s="268" t="s">
        <v>376</v>
      </c>
      <c r="D16" s="249" t="s">
        <v>376</v>
      </c>
      <c r="E16" s="313" t="s">
        <v>213</v>
      </c>
      <c r="F16" s="251">
        <v>-3.4813288464286387</v>
      </c>
    </row>
    <row r="17" spans="2:6" s="7" customFormat="1" ht="34.5" customHeight="1">
      <c r="B17" s="14" t="s">
        <v>29</v>
      </c>
      <c r="C17" s="166">
        <v>102.2</v>
      </c>
      <c r="D17" s="397" t="s">
        <v>458</v>
      </c>
      <c r="E17" s="166">
        <v>103.4</v>
      </c>
      <c r="F17" s="397" t="s">
        <v>459</v>
      </c>
    </row>
    <row r="18" spans="2:6" s="7" customFormat="1" ht="29.25" customHeight="1">
      <c r="B18" s="14" t="s">
        <v>272</v>
      </c>
      <c r="C18" s="163">
        <v>51.20733219</v>
      </c>
      <c r="D18" s="164">
        <v>-1.61</v>
      </c>
      <c r="E18" s="167">
        <v>296.85038679</v>
      </c>
      <c r="F18" s="162">
        <v>-9.08</v>
      </c>
    </row>
    <row r="19" spans="2:6" s="7" customFormat="1" ht="29.25" customHeight="1">
      <c r="B19" s="126" t="s">
        <v>214</v>
      </c>
      <c r="C19" s="168">
        <v>23.64827027</v>
      </c>
      <c r="D19" s="169">
        <v>-1.06</v>
      </c>
      <c r="E19" s="170">
        <v>142.40552494</v>
      </c>
      <c r="F19" s="171">
        <v>-10.86</v>
      </c>
    </row>
    <row r="20" spans="2:4" s="7" customFormat="1" ht="18.75" customHeight="1">
      <c r="B20" s="15" t="s">
        <v>375</v>
      </c>
      <c r="C20" s="15"/>
      <c r="D20" s="15"/>
    </row>
    <row r="21" s="7" customFormat="1" ht="15" customHeight="1"/>
    <row r="22" s="7" customFormat="1" ht="15" customHeight="1">
      <c r="B22" s="175"/>
    </row>
    <row r="23" s="7" customFormat="1" ht="15" customHeight="1"/>
  </sheetData>
  <sheetProtection/>
  <mergeCells count="1">
    <mergeCell ref="B1:F1"/>
  </mergeCells>
  <printOptions/>
  <pageMargins left="0.9448818897637796" right="0.7480314960629921" top="1.1811023622047245" bottom="0.5905511811023623" header="0.5118110236220472" footer="0.5118110236220472"/>
  <pageSetup horizontalDpi="600" verticalDpi="600" orientation="portrait" pageOrder="overThenDown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="90" zoomScaleNormal="90" zoomScalePageLayoutView="0" workbookViewId="0" topLeftCell="A1">
      <selection activeCell="L28" sqref="L28"/>
    </sheetView>
  </sheetViews>
  <sheetFormatPr defaultColWidth="9.00390625" defaultRowHeight="14.25"/>
  <cols>
    <col min="1" max="1" width="11.625" style="0" customWidth="1"/>
    <col min="2" max="2" width="10.50390625" style="0" bestFit="1" customWidth="1"/>
    <col min="5" max="6" width="9.50390625" style="0" bestFit="1" customWidth="1"/>
    <col min="7" max="7" width="10.50390625" style="0" bestFit="1" customWidth="1"/>
  </cols>
  <sheetData>
    <row r="1" spans="1:7" ht="20.25">
      <c r="A1" s="411" t="s">
        <v>389</v>
      </c>
      <c r="B1" s="411"/>
      <c r="C1" s="411"/>
      <c r="D1" s="411"/>
      <c r="E1" s="411"/>
      <c r="F1" s="411"/>
      <c r="G1" s="411"/>
    </row>
    <row r="2" spans="1:7" ht="15">
      <c r="A2" s="257"/>
      <c r="B2" s="257"/>
      <c r="C2" s="257"/>
      <c r="D2" s="257"/>
      <c r="E2" s="257"/>
      <c r="F2" s="412" t="s">
        <v>304</v>
      </c>
      <c r="G2" s="412"/>
    </row>
    <row r="3" spans="1:7" ht="28.5">
      <c r="A3" s="413" t="s">
        <v>305</v>
      </c>
      <c r="B3" s="415" t="s">
        <v>306</v>
      </c>
      <c r="C3" s="416"/>
      <c r="D3" s="307" t="s">
        <v>24</v>
      </c>
      <c r="E3" s="415" t="s">
        <v>143</v>
      </c>
      <c r="F3" s="417"/>
      <c r="G3" s="417"/>
    </row>
    <row r="4" spans="1:7" ht="15">
      <c r="A4" s="414"/>
      <c r="B4" s="259" t="s">
        <v>307</v>
      </c>
      <c r="C4" s="259" t="s">
        <v>308</v>
      </c>
      <c r="D4" s="259" t="s">
        <v>309</v>
      </c>
      <c r="E4" s="259" t="s">
        <v>310</v>
      </c>
      <c r="F4" s="259" t="s">
        <v>311</v>
      </c>
      <c r="G4" s="258" t="s">
        <v>309</v>
      </c>
    </row>
    <row r="5" spans="1:7" ht="15">
      <c r="A5" s="260">
        <v>43647</v>
      </c>
      <c r="B5" s="263" t="s">
        <v>320</v>
      </c>
      <c r="C5" s="264" t="s">
        <v>320</v>
      </c>
      <c r="D5" s="264">
        <v>7.5</v>
      </c>
      <c r="E5" s="264">
        <v>34.725455419792866</v>
      </c>
      <c r="F5" s="263">
        <v>760.9917</v>
      </c>
      <c r="G5" s="265">
        <v>5.152050694619078</v>
      </c>
    </row>
    <row r="6" spans="1:7" ht="15">
      <c r="A6" s="260" t="s">
        <v>384</v>
      </c>
      <c r="B6" s="263" t="s">
        <v>320</v>
      </c>
      <c r="C6" s="264" t="s">
        <v>320</v>
      </c>
      <c r="D6" s="264">
        <v>5.6</v>
      </c>
      <c r="E6" s="264">
        <v>23.725299988040334</v>
      </c>
      <c r="F6" s="263">
        <v>844.788</v>
      </c>
      <c r="G6" s="265">
        <v>6.7</v>
      </c>
    </row>
    <row r="7" spans="1:7" ht="15">
      <c r="A7" s="260" t="s">
        <v>385</v>
      </c>
      <c r="B7" s="263">
        <v>8050.73</v>
      </c>
      <c r="C7" s="264">
        <v>7.2</v>
      </c>
      <c r="D7" s="264">
        <v>3.5</v>
      </c>
      <c r="E7" s="264">
        <v>0.3391699497282019</v>
      </c>
      <c r="F7" s="263">
        <v>963.6259</v>
      </c>
      <c r="G7" s="265">
        <v>5.9080974104099795</v>
      </c>
    </row>
    <row r="8" spans="1:7" ht="15">
      <c r="A8" s="260" t="s">
        <v>386</v>
      </c>
      <c r="B8" s="263" t="s">
        <v>320</v>
      </c>
      <c r="C8" s="264" t="s">
        <v>320</v>
      </c>
      <c r="D8" s="264">
        <v>2.3</v>
      </c>
      <c r="E8" s="264">
        <v>13.411755083634887</v>
      </c>
      <c r="F8" s="263">
        <v>1066.237</v>
      </c>
      <c r="G8" s="265">
        <v>6.586767684997156</v>
      </c>
    </row>
    <row r="9" spans="1:7" ht="15">
      <c r="A9" s="260" t="s">
        <v>387</v>
      </c>
      <c r="B9" s="263" t="s">
        <v>320</v>
      </c>
      <c r="C9" s="264" t="s">
        <v>320</v>
      </c>
      <c r="D9" s="264">
        <v>0.6</v>
      </c>
      <c r="E9" s="264">
        <v>7.485471524880396</v>
      </c>
      <c r="F9" s="263">
        <v>1128.4009</v>
      </c>
      <c r="G9" s="265">
        <v>6.635886179040028</v>
      </c>
    </row>
    <row r="10" spans="1:7" ht="15">
      <c r="A10" s="260" t="s">
        <v>388</v>
      </c>
      <c r="B10" s="263">
        <v>11589.7</v>
      </c>
      <c r="C10" s="264">
        <v>6.5</v>
      </c>
      <c r="D10" s="264">
        <v>2.8</v>
      </c>
      <c r="E10" s="264">
        <v>0.27515137053717353</v>
      </c>
      <c r="F10" s="263">
        <v>1222.5348</v>
      </c>
      <c r="G10" s="265">
        <v>6.117580313748434</v>
      </c>
    </row>
    <row r="11" spans="1:7" ht="15">
      <c r="A11" s="260">
        <v>43831</v>
      </c>
      <c r="B11" s="263" t="s">
        <v>320</v>
      </c>
      <c r="C11" s="264" t="s">
        <v>320</v>
      </c>
      <c r="D11" s="264" t="s">
        <v>213</v>
      </c>
      <c r="E11" s="264" t="s">
        <v>213</v>
      </c>
      <c r="F11" s="263">
        <v>137.9958</v>
      </c>
      <c r="G11" s="265">
        <v>3.105744136055904</v>
      </c>
    </row>
    <row r="12" spans="1:7" ht="15">
      <c r="A12" s="260" t="s">
        <v>390</v>
      </c>
      <c r="B12" s="263" t="s">
        <v>320</v>
      </c>
      <c r="C12" s="264" t="s">
        <v>320</v>
      </c>
      <c r="D12" s="264">
        <v>-38.5</v>
      </c>
      <c r="E12" s="264">
        <v>-20.18424147393179</v>
      </c>
      <c r="F12" s="263">
        <v>203.151</v>
      </c>
      <c r="G12" s="265">
        <v>-5.717750547521234</v>
      </c>
    </row>
    <row r="13" spans="1:7" ht="15">
      <c r="A13" s="260" t="s">
        <v>397</v>
      </c>
      <c r="B13" s="263">
        <v>2469.77</v>
      </c>
      <c r="C13" s="264">
        <v>-7.7</v>
      </c>
      <c r="D13" s="264">
        <v>-5.9</v>
      </c>
      <c r="E13" s="264">
        <v>-21.207601129128193</v>
      </c>
      <c r="F13" s="263">
        <v>298.9193</v>
      </c>
      <c r="G13" s="265">
        <v>-11.30417469545975</v>
      </c>
    </row>
    <row r="14" spans="1:7" ht="15">
      <c r="A14" s="383" t="s">
        <v>423</v>
      </c>
      <c r="B14" s="263" t="s">
        <v>320</v>
      </c>
      <c r="C14" s="264" t="s">
        <v>320</v>
      </c>
      <c r="D14" s="264">
        <v>-0.6</v>
      </c>
      <c r="E14" s="264">
        <v>8.374955982530636</v>
      </c>
      <c r="F14" s="263">
        <v>406.0202</v>
      </c>
      <c r="G14" s="265">
        <v>-6.8420427101100785</v>
      </c>
    </row>
    <row r="15" spans="1:7" ht="15">
      <c r="A15" s="390" t="s">
        <v>382</v>
      </c>
      <c r="B15" s="263" t="s">
        <v>320</v>
      </c>
      <c r="C15" s="264" t="s">
        <v>320</v>
      </c>
      <c r="D15" s="264">
        <v>1.3</v>
      </c>
      <c r="E15" s="264">
        <v>6.517436336143902</v>
      </c>
      <c r="F15" s="263">
        <v>507.2483</v>
      </c>
      <c r="G15" s="265">
        <v>-4.450502368825511</v>
      </c>
    </row>
    <row r="16" spans="1:7" ht="15">
      <c r="A16" s="396" t="s">
        <v>383</v>
      </c>
      <c r="B16" s="263">
        <v>5459.6</v>
      </c>
      <c r="C16" s="264">
        <v>-0.2</v>
      </c>
      <c r="D16" s="264">
        <v>3.2</v>
      </c>
      <c r="E16" s="264">
        <v>28.158089781855324</v>
      </c>
      <c r="F16" s="263">
        <v>635.2039</v>
      </c>
      <c r="G16" s="265">
        <v>0.7114126797617075</v>
      </c>
    </row>
    <row r="17" spans="1:7" ht="15">
      <c r="A17" s="399" t="s">
        <v>430</v>
      </c>
      <c r="B17" s="263" t="s">
        <v>320</v>
      </c>
      <c r="C17" s="264" t="s">
        <v>320</v>
      </c>
      <c r="D17" s="264">
        <v>3.9</v>
      </c>
      <c r="E17" s="264">
        <v>5.979974638226281</v>
      </c>
      <c r="F17" s="263">
        <v>773.2691</v>
      </c>
      <c r="G17" s="265">
        <v>1.6133421691721423</v>
      </c>
    </row>
    <row r="18" spans="1:7" ht="15">
      <c r="A18" s="261"/>
      <c r="B18" s="262"/>
      <c r="C18" s="262"/>
      <c r="D18" s="262"/>
      <c r="E18" s="262"/>
      <c r="F18" s="262"/>
      <c r="G18" s="262"/>
    </row>
    <row r="19" spans="1:7" ht="15">
      <c r="A19" s="261"/>
      <c r="B19" s="262"/>
      <c r="C19" s="262"/>
      <c r="D19" s="262"/>
      <c r="E19" s="262"/>
      <c r="F19" s="262"/>
      <c r="G19" s="262"/>
    </row>
    <row r="20" spans="1:7" ht="15">
      <c r="A20" s="413" t="s">
        <v>305</v>
      </c>
      <c r="B20" s="415" t="s">
        <v>23</v>
      </c>
      <c r="C20" s="416"/>
      <c r="D20" s="415" t="s">
        <v>4</v>
      </c>
      <c r="E20" s="417"/>
      <c r="F20" s="417"/>
      <c r="G20" s="417"/>
    </row>
    <row r="21" spans="1:7" ht="15">
      <c r="A21" s="414"/>
      <c r="B21" s="259" t="s">
        <v>310</v>
      </c>
      <c r="C21" s="259" t="s">
        <v>309</v>
      </c>
      <c r="D21" s="259" t="s">
        <v>312</v>
      </c>
      <c r="E21" s="259" t="s">
        <v>310</v>
      </c>
      <c r="F21" s="259" t="s">
        <v>311</v>
      </c>
      <c r="G21" s="258" t="s">
        <v>309</v>
      </c>
    </row>
    <row r="22" spans="1:7" ht="15">
      <c r="A22" s="260">
        <v>43647</v>
      </c>
      <c r="B22" s="264">
        <v>8.2</v>
      </c>
      <c r="C22" s="264">
        <v>7.6</v>
      </c>
      <c r="D22" s="263">
        <v>377.3044</v>
      </c>
      <c r="E22" s="264">
        <v>8.651501708656696</v>
      </c>
      <c r="F22" s="263">
        <v>2674.463466487175</v>
      </c>
      <c r="G22" s="265">
        <v>9.68468805802975</v>
      </c>
    </row>
    <row r="23" spans="1:7" ht="15">
      <c r="A23" s="260" t="s">
        <v>384</v>
      </c>
      <c r="B23" s="264">
        <v>4.5</v>
      </c>
      <c r="C23" s="264">
        <v>7.2</v>
      </c>
      <c r="D23" s="263">
        <v>377.352457716175</v>
      </c>
      <c r="E23" s="264">
        <v>8.2</v>
      </c>
      <c r="F23" s="263">
        <v>3051.81256672612</v>
      </c>
      <c r="G23" s="265">
        <v>9.496355299825908</v>
      </c>
    </row>
    <row r="24" spans="1:7" ht="15">
      <c r="A24" s="260" t="s">
        <v>385</v>
      </c>
      <c r="B24" s="264">
        <v>0.6</v>
      </c>
      <c r="C24" s="264">
        <v>6.5</v>
      </c>
      <c r="D24" s="263">
        <v>373.9612</v>
      </c>
      <c r="E24" s="264">
        <v>9.296580152662841</v>
      </c>
      <c r="F24" s="263">
        <v>3425.77386648718</v>
      </c>
      <c r="G24" s="265">
        <v>9.474519145921434</v>
      </c>
    </row>
    <row r="25" spans="1:7" ht="15">
      <c r="A25" s="260" t="s">
        <v>386</v>
      </c>
      <c r="B25" s="264">
        <v>0.6</v>
      </c>
      <c r="C25" s="264">
        <v>6</v>
      </c>
      <c r="D25" s="263">
        <v>422.1796</v>
      </c>
      <c r="E25" s="264">
        <v>7.970069721039124</v>
      </c>
      <c r="F25" s="263">
        <v>3847.95346648718</v>
      </c>
      <c r="G25" s="265">
        <v>9.307413447030385</v>
      </c>
    </row>
    <row r="26" spans="1:7" ht="15">
      <c r="A26" s="260" t="s">
        <v>387</v>
      </c>
      <c r="B26" s="264">
        <v>-0.2</v>
      </c>
      <c r="C26" s="264">
        <v>5.7</v>
      </c>
      <c r="D26" s="263">
        <v>427.6537</v>
      </c>
      <c r="E26" s="264">
        <v>9.22034992605056</v>
      </c>
      <c r="F26" s="263">
        <v>4275.6071</v>
      </c>
      <c r="G26" s="265">
        <v>9.298698954682123</v>
      </c>
    </row>
    <row r="27" spans="1:7" ht="15">
      <c r="A27" s="260" t="s">
        <v>388</v>
      </c>
      <c r="B27" s="264">
        <v>7.1</v>
      </c>
      <c r="C27" s="264">
        <v>6.1</v>
      </c>
      <c r="D27" s="263">
        <v>395.9108</v>
      </c>
      <c r="E27" s="264">
        <v>11.137286033576643</v>
      </c>
      <c r="F27" s="263">
        <v>4671.5179</v>
      </c>
      <c r="G27" s="265">
        <v>9.45215231332675</v>
      </c>
    </row>
    <row r="28" spans="1:7" ht="15">
      <c r="A28" s="260">
        <v>43831</v>
      </c>
      <c r="B28" s="264" t="s">
        <v>320</v>
      </c>
      <c r="C28" s="264" t="s">
        <v>320</v>
      </c>
      <c r="D28" s="263" t="s">
        <v>320</v>
      </c>
      <c r="E28" s="264" t="s">
        <v>320</v>
      </c>
      <c r="F28" s="263" t="s">
        <v>320</v>
      </c>
      <c r="G28" s="265" t="s">
        <v>320</v>
      </c>
    </row>
    <row r="29" spans="1:7" ht="15">
      <c r="A29" s="260" t="s">
        <v>390</v>
      </c>
      <c r="B29" s="264" t="s">
        <v>320</v>
      </c>
      <c r="C29" s="264">
        <v>-23</v>
      </c>
      <c r="D29" s="263" t="s">
        <v>320</v>
      </c>
      <c r="E29" s="264" t="s">
        <v>320</v>
      </c>
      <c r="F29" s="263">
        <v>658.1556</v>
      </c>
      <c r="G29" s="265">
        <v>-27.539069832629508</v>
      </c>
    </row>
    <row r="30" spans="1:7" ht="15">
      <c r="A30" s="260" t="s">
        <v>397</v>
      </c>
      <c r="B30" s="264">
        <v>4.2</v>
      </c>
      <c r="C30" s="264">
        <v>-10.3</v>
      </c>
      <c r="D30" s="263">
        <v>383.1964</v>
      </c>
      <c r="E30" s="264">
        <v>-9.598672843205065</v>
      </c>
      <c r="F30" s="263">
        <v>1041.352</v>
      </c>
      <c r="G30" s="265">
        <v>-21.83062586648785</v>
      </c>
    </row>
    <row r="31" spans="1:7" ht="15">
      <c r="A31" s="383" t="s">
        <v>423</v>
      </c>
      <c r="B31" s="264">
        <v>6</v>
      </c>
      <c r="C31" s="264">
        <v>-5.6</v>
      </c>
      <c r="D31" s="263">
        <v>399.858188146702</v>
      </c>
      <c r="E31" s="264">
        <v>-3.5372672511460195</v>
      </c>
      <c r="F31" s="263">
        <v>1441.21015607422</v>
      </c>
      <c r="G31" s="265">
        <v>-17.48929542323782</v>
      </c>
    </row>
    <row r="32" spans="1:7" ht="15">
      <c r="A32" s="390" t="s">
        <v>382</v>
      </c>
      <c r="B32" s="264">
        <v>7.4</v>
      </c>
      <c r="C32" s="264">
        <v>-3.1</v>
      </c>
      <c r="D32" s="263">
        <v>428.3422</v>
      </c>
      <c r="E32" s="264">
        <v>2.0352393042087016</v>
      </c>
      <c r="F32" s="263">
        <v>1869.5524</v>
      </c>
      <c r="G32" s="265">
        <v>-13.706053344919482</v>
      </c>
    </row>
    <row r="33" spans="1:7" ht="15">
      <c r="A33" s="396" t="s">
        <v>383</v>
      </c>
      <c r="B33" s="264">
        <v>7.1</v>
      </c>
      <c r="C33" s="264">
        <v>0</v>
      </c>
      <c r="D33" s="263">
        <v>437.45909312063</v>
      </c>
      <c r="E33" s="264">
        <v>-1.5967353782963585</v>
      </c>
      <c r="F33" s="263">
        <v>2307.01145645122</v>
      </c>
      <c r="G33" s="265">
        <v>-11.644321560912175</v>
      </c>
    </row>
    <row r="34" spans="1:7" ht="15">
      <c r="A34" s="399" t="s">
        <v>431</v>
      </c>
      <c r="B34" s="264">
        <v>6</v>
      </c>
      <c r="C34" s="264">
        <v>0.9</v>
      </c>
      <c r="D34" s="263">
        <v>407.2972</v>
      </c>
      <c r="E34" s="264">
        <v>-3.0298557246705116</v>
      </c>
      <c r="F34" s="263">
        <v>2714.3087</v>
      </c>
      <c r="G34" s="265">
        <v>-10.450593104971801</v>
      </c>
    </row>
  </sheetData>
  <sheetProtection/>
  <mergeCells count="8">
    <mergeCell ref="A1:G1"/>
    <mergeCell ref="F2:G2"/>
    <mergeCell ref="A3:A4"/>
    <mergeCell ref="B3:C3"/>
    <mergeCell ref="E3:G3"/>
    <mergeCell ref="A20:A21"/>
    <mergeCell ref="B20:C20"/>
    <mergeCell ref="D20:G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7"/>
  <sheetViews>
    <sheetView zoomScalePageLayoutView="0" workbookViewId="0" topLeftCell="A1">
      <selection activeCell="G27" sqref="G27"/>
    </sheetView>
  </sheetViews>
  <sheetFormatPr defaultColWidth="9.00390625" defaultRowHeight="14.25"/>
  <cols>
    <col min="1" max="1" width="9.00390625" style="3" customWidth="1"/>
    <col min="2" max="2" width="24.625" style="3" customWidth="1"/>
    <col min="3" max="3" width="12.625" style="3" customWidth="1"/>
    <col min="4" max="4" width="11.25390625" style="3" customWidth="1"/>
    <col min="5" max="16384" width="9.00390625" style="3" customWidth="1"/>
  </cols>
  <sheetData>
    <row r="1" spans="2:4" s="5" customFormat="1" ht="29.25" customHeight="1">
      <c r="B1" s="418" t="s">
        <v>30</v>
      </c>
      <c r="C1" s="418"/>
      <c r="D1" s="418"/>
    </row>
    <row r="2" spans="2:3" s="7" customFormat="1" ht="15" customHeight="1">
      <c r="B2" s="6" t="s">
        <v>31</v>
      </c>
      <c r="C2" s="6"/>
    </row>
    <row r="3" spans="2:4" s="7" customFormat="1" ht="28.5" customHeight="1">
      <c r="B3" s="114" t="s">
        <v>32</v>
      </c>
      <c r="C3" s="330" t="s">
        <v>400</v>
      </c>
      <c r="D3" s="274" t="s">
        <v>373</v>
      </c>
    </row>
    <row r="4" spans="2:4" s="7" customFormat="1" ht="15" customHeight="1">
      <c r="B4" s="121" t="s">
        <v>33</v>
      </c>
      <c r="C4" s="336">
        <v>6</v>
      </c>
      <c r="D4" s="337">
        <v>0.9</v>
      </c>
    </row>
    <row r="5" spans="2:4" s="7" customFormat="1" ht="15" customHeight="1">
      <c r="B5" s="125" t="s">
        <v>34</v>
      </c>
      <c r="C5" s="338">
        <v>9.4</v>
      </c>
      <c r="D5" s="339">
        <v>4.3</v>
      </c>
    </row>
    <row r="6" spans="2:4" s="7" customFormat="1" ht="15" customHeight="1">
      <c r="B6" s="125" t="s">
        <v>35</v>
      </c>
      <c r="C6" s="338">
        <v>3.8</v>
      </c>
      <c r="D6" s="339">
        <v>-1.6</v>
      </c>
    </row>
    <row r="7" spans="2:4" s="7" customFormat="1" ht="15" customHeight="1">
      <c r="B7" s="142" t="s">
        <v>247</v>
      </c>
      <c r="C7" s="338">
        <v>13.1</v>
      </c>
      <c r="D7" s="339">
        <v>11.9</v>
      </c>
    </row>
    <row r="8" spans="2:4" s="7" customFormat="1" ht="15" customHeight="1">
      <c r="B8" s="125" t="s">
        <v>36</v>
      </c>
      <c r="C8" s="338">
        <v>-1.9</v>
      </c>
      <c r="D8" s="339">
        <v>-4</v>
      </c>
    </row>
    <row r="9" spans="2:4" s="7" customFormat="1" ht="15" customHeight="1">
      <c r="B9" s="125" t="s">
        <v>37</v>
      </c>
      <c r="C9" s="338">
        <v>0.2</v>
      </c>
      <c r="D9" s="339">
        <v>-5.2</v>
      </c>
    </row>
    <row r="10" spans="2:4" s="7" customFormat="1" ht="15" customHeight="1">
      <c r="B10" s="125" t="s">
        <v>38</v>
      </c>
      <c r="C10" s="338">
        <v>-37.4</v>
      </c>
      <c r="D10" s="339">
        <v>-47.7</v>
      </c>
    </row>
    <row r="11" spans="2:4" s="7" customFormat="1" ht="15" customHeight="1">
      <c r="B11" s="125" t="s">
        <v>39</v>
      </c>
      <c r="C11" s="338">
        <v>7</v>
      </c>
      <c r="D11" s="339">
        <v>4.2</v>
      </c>
    </row>
    <row r="12" spans="2:4" s="7" customFormat="1" ht="15" customHeight="1">
      <c r="B12" s="125" t="s">
        <v>40</v>
      </c>
      <c r="C12" s="338">
        <v>4.3</v>
      </c>
      <c r="D12" s="339">
        <v>-5.3</v>
      </c>
    </row>
    <row r="13" spans="2:4" s="7" customFormat="1" ht="15" customHeight="1">
      <c r="B13" s="125" t="s">
        <v>41</v>
      </c>
      <c r="C13" s="338">
        <v>38.5</v>
      </c>
      <c r="D13" s="339">
        <v>4.5</v>
      </c>
    </row>
    <row r="14" spans="2:4" s="7" customFormat="1" ht="15" customHeight="1">
      <c r="B14" s="125" t="s">
        <v>42</v>
      </c>
      <c r="C14" s="338">
        <v>4</v>
      </c>
      <c r="D14" s="339">
        <v>-2.6</v>
      </c>
    </row>
    <row r="15" spans="2:4" s="7" customFormat="1" ht="15" customHeight="1">
      <c r="B15" s="125" t="s">
        <v>43</v>
      </c>
      <c r="C15" s="338">
        <v>0.2</v>
      </c>
      <c r="D15" s="339">
        <v>-2.2</v>
      </c>
    </row>
    <row r="16" spans="2:4" s="7" customFormat="1" ht="15" customHeight="1">
      <c r="B16" s="125" t="s">
        <v>44</v>
      </c>
      <c r="C16" s="338">
        <v>15.6</v>
      </c>
      <c r="D16" s="339">
        <v>7.3</v>
      </c>
    </row>
    <row r="17" spans="2:4" s="7" customFormat="1" ht="15" customHeight="1">
      <c r="B17" s="125" t="s">
        <v>45</v>
      </c>
      <c r="C17" s="338">
        <v>17</v>
      </c>
      <c r="D17" s="339">
        <v>6.2</v>
      </c>
    </row>
    <row r="18" spans="2:4" s="7" customFormat="1" ht="15" customHeight="1">
      <c r="B18" s="125" t="s">
        <v>46</v>
      </c>
      <c r="C18" s="338">
        <v>13.3</v>
      </c>
      <c r="D18" s="339">
        <v>4.4</v>
      </c>
    </row>
    <row r="19" spans="2:4" s="7" customFormat="1" ht="15" customHeight="1">
      <c r="B19" s="152" t="s">
        <v>266</v>
      </c>
      <c r="C19" s="338">
        <v>8.7</v>
      </c>
      <c r="D19" s="339">
        <v>-0.6</v>
      </c>
    </row>
    <row r="20" spans="2:4" s="7" customFormat="1" ht="15" customHeight="1">
      <c r="B20" s="391" t="s">
        <v>427</v>
      </c>
      <c r="C20" s="275">
        <v>8.3</v>
      </c>
      <c r="D20" s="335">
        <v>1.2</v>
      </c>
    </row>
    <row r="21" spans="2:4" s="7" customFormat="1" ht="15" customHeight="1">
      <c r="B21" s="125" t="s">
        <v>47</v>
      </c>
      <c r="C21" s="275">
        <v>-1.9</v>
      </c>
      <c r="D21" s="335">
        <v>-9.4</v>
      </c>
    </row>
    <row r="22" spans="2:4" s="7" customFormat="1" ht="15" customHeight="1">
      <c r="B22" s="125" t="s">
        <v>48</v>
      </c>
      <c r="C22" s="275">
        <v>13.4</v>
      </c>
      <c r="D22" s="335">
        <v>2.5</v>
      </c>
    </row>
    <row r="23" spans="2:4" s="7" customFormat="1" ht="15" customHeight="1">
      <c r="B23" s="125" t="s">
        <v>49</v>
      </c>
      <c r="C23" s="275">
        <v>1</v>
      </c>
      <c r="D23" s="335">
        <v>-4.9</v>
      </c>
    </row>
    <row r="24" spans="2:4" s="7" customFormat="1" ht="15" customHeight="1">
      <c r="B24" s="125" t="s">
        <v>50</v>
      </c>
      <c r="C24" s="275">
        <v>8.6</v>
      </c>
      <c r="D24" s="335">
        <v>0</v>
      </c>
    </row>
    <row r="25" spans="2:4" s="7" customFormat="1" ht="15" customHeight="1">
      <c r="B25" s="125" t="s">
        <v>51</v>
      </c>
      <c r="C25" s="275">
        <v>20.4</v>
      </c>
      <c r="D25" s="335">
        <v>8.7</v>
      </c>
    </row>
    <row r="26" spans="2:4" s="7" customFormat="1" ht="15" customHeight="1">
      <c r="B26" s="392" t="s">
        <v>52</v>
      </c>
      <c r="C26" s="393">
        <v>8</v>
      </c>
      <c r="D26" s="394">
        <v>9.3</v>
      </c>
    </row>
    <row r="27" spans="2:10" s="7" customFormat="1" ht="15" customHeight="1">
      <c r="B27" s="72" t="s">
        <v>53</v>
      </c>
      <c r="C27" s="72"/>
      <c r="J27" s="159" t="s">
        <v>268</v>
      </c>
    </row>
    <row r="28" s="7" customFormat="1" ht="15" customHeight="1"/>
    <row r="29" s="7" customFormat="1" ht="15" customHeight="1"/>
    <row r="30" s="7" customFormat="1" ht="24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</sheetData>
  <sheetProtection/>
  <mergeCells count="1">
    <mergeCell ref="B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25.50390625" style="0" customWidth="1"/>
    <col min="2" max="2" width="14.875" style="0" customWidth="1"/>
  </cols>
  <sheetData>
    <row r="1" spans="1:2" ht="20.25">
      <c r="A1" s="419" t="s">
        <v>402</v>
      </c>
      <c r="B1" s="419"/>
    </row>
    <row r="2" spans="1:2" ht="15">
      <c r="A2" s="420" t="s">
        <v>432</v>
      </c>
      <c r="B2" s="421"/>
    </row>
    <row r="3" spans="1:2" ht="30" customHeight="1">
      <c r="A3" s="362" t="s">
        <v>21</v>
      </c>
      <c r="B3" s="363" t="s">
        <v>22</v>
      </c>
    </row>
    <row r="4" spans="1:2" ht="30" customHeight="1">
      <c r="A4" s="364" t="s">
        <v>409</v>
      </c>
      <c r="B4" s="180">
        <v>12.7</v>
      </c>
    </row>
    <row r="5" spans="1:2" ht="30" customHeight="1">
      <c r="A5" s="364" t="s">
        <v>410</v>
      </c>
      <c r="B5" s="365">
        <v>-3.4</v>
      </c>
    </row>
    <row r="6" spans="1:2" ht="30" customHeight="1">
      <c r="A6" s="364" t="s">
        <v>403</v>
      </c>
      <c r="B6" s="365">
        <v>11.750764263387502</v>
      </c>
    </row>
    <row r="7" spans="1:2" ht="30" customHeight="1">
      <c r="A7" s="364" t="s">
        <v>404</v>
      </c>
      <c r="B7" s="365">
        <v>30.1</v>
      </c>
    </row>
    <row r="8" spans="1:2" ht="30" customHeight="1">
      <c r="A8" s="364" t="s">
        <v>405</v>
      </c>
      <c r="B8" s="180">
        <v>-14</v>
      </c>
    </row>
    <row r="9" spans="1:2" ht="30" customHeight="1">
      <c r="A9" s="364" t="s">
        <v>406</v>
      </c>
      <c r="B9" s="180">
        <v>14.6</v>
      </c>
    </row>
    <row r="10" spans="1:2" ht="30" customHeight="1">
      <c r="A10" s="364" t="s">
        <v>407</v>
      </c>
      <c r="B10" s="366">
        <v>-8.8</v>
      </c>
    </row>
    <row r="11" spans="1:2" ht="30" customHeight="1">
      <c r="A11" s="364" t="s">
        <v>408</v>
      </c>
      <c r="B11" s="406" t="s">
        <v>460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O34"/>
  <sheetViews>
    <sheetView zoomScalePageLayoutView="0" workbookViewId="0" topLeftCell="A1">
      <selection activeCell="G32" sqref="G32"/>
    </sheetView>
  </sheetViews>
  <sheetFormatPr defaultColWidth="9.00390625" defaultRowHeight="14.25"/>
  <cols>
    <col min="1" max="1" width="4.25390625" style="3" customWidth="1"/>
    <col min="2" max="2" width="17.375" style="106" customWidth="1"/>
    <col min="3" max="5" width="14.00390625" style="106" customWidth="1"/>
    <col min="6" max="6" width="5.875" style="106" customWidth="1"/>
    <col min="7" max="7" width="16.875" style="106" customWidth="1"/>
    <col min="8" max="9" width="11.50390625" style="106" customWidth="1"/>
    <col min="10" max="10" width="14.375" style="106" customWidth="1"/>
    <col min="11" max="11" width="9.00390625" style="3" customWidth="1"/>
    <col min="12" max="12" width="33.375" style="106" customWidth="1"/>
    <col min="13" max="14" width="11.50390625" style="106" customWidth="1"/>
    <col min="15" max="15" width="14.375" style="106" customWidth="1"/>
    <col min="16" max="16384" width="9.00390625" style="3" customWidth="1"/>
  </cols>
  <sheetData>
    <row r="1" spans="2:15" s="5" customFormat="1" ht="29.25" customHeight="1">
      <c r="B1" s="422" t="s">
        <v>54</v>
      </c>
      <c r="C1" s="422"/>
      <c r="D1" s="422"/>
      <c r="E1" s="422"/>
      <c r="F1" s="79"/>
      <c r="G1" s="422" t="s">
        <v>54</v>
      </c>
      <c r="H1" s="422"/>
      <c r="I1" s="422"/>
      <c r="J1" s="422"/>
      <c r="L1" s="422" t="s">
        <v>54</v>
      </c>
      <c r="M1" s="422"/>
      <c r="N1" s="422"/>
      <c r="O1" s="422"/>
    </row>
    <row r="2" spans="2:12" s="7" customFormat="1" ht="15" customHeight="1">
      <c r="B2" s="16"/>
      <c r="G2" s="16"/>
      <c r="L2" s="16"/>
    </row>
    <row r="3" spans="2:15" s="7" customFormat="1" ht="15" customHeight="1">
      <c r="B3" s="74" t="s">
        <v>32</v>
      </c>
      <c r="C3" s="10" t="s">
        <v>55</v>
      </c>
      <c r="D3" s="253" t="s">
        <v>302</v>
      </c>
      <c r="E3" s="256" t="s">
        <v>303</v>
      </c>
      <c r="F3" s="16"/>
      <c r="G3" s="74" t="s">
        <v>32</v>
      </c>
      <c r="H3" s="10" t="s">
        <v>55</v>
      </c>
      <c r="I3" s="255" t="s">
        <v>302</v>
      </c>
      <c r="J3" s="256" t="s">
        <v>303</v>
      </c>
      <c r="L3" s="141" t="s">
        <v>32</v>
      </c>
      <c r="M3" s="140" t="s">
        <v>55</v>
      </c>
      <c r="N3" s="255" t="s">
        <v>302</v>
      </c>
      <c r="O3" s="256" t="s">
        <v>303</v>
      </c>
    </row>
    <row r="4" spans="2:15" s="7" customFormat="1" ht="15" customHeight="1">
      <c r="B4" s="320" t="s">
        <v>393</v>
      </c>
      <c r="C4" s="321" t="s">
        <v>394</v>
      </c>
      <c r="D4" s="199">
        <v>982.5531</v>
      </c>
      <c r="E4" s="200">
        <v>-10.0791</v>
      </c>
      <c r="F4" s="16"/>
      <c r="G4" s="314" t="s">
        <v>92</v>
      </c>
      <c r="H4" s="186" t="s">
        <v>56</v>
      </c>
      <c r="I4" s="189">
        <v>885.28</v>
      </c>
      <c r="J4" s="190">
        <v>5.5</v>
      </c>
      <c r="L4" s="197" t="s">
        <v>326</v>
      </c>
      <c r="M4" s="198" t="s">
        <v>321</v>
      </c>
      <c r="N4" s="193">
        <v>0.1</v>
      </c>
      <c r="O4" s="194">
        <v>-9.3</v>
      </c>
    </row>
    <row r="5" spans="2:15" s="7" customFormat="1" ht="15" customHeight="1">
      <c r="B5" s="314" t="s">
        <v>58</v>
      </c>
      <c r="C5" s="186" t="s">
        <v>56</v>
      </c>
      <c r="D5" s="184">
        <v>79.07</v>
      </c>
      <c r="E5" s="305">
        <v>0</v>
      </c>
      <c r="F5" s="16"/>
      <c r="G5" s="314" t="s">
        <v>248</v>
      </c>
      <c r="H5" s="186" t="s">
        <v>250</v>
      </c>
      <c r="I5" s="189">
        <v>1970.34</v>
      </c>
      <c r="J5" s="190">
        <v>-1.8</v>
      </c>
      <c r="L5" s="314" t="s">
        <v>77</v>
      </c>
      <c r="M5" s="186" t="s">
        <v>78</v>
      </c>
      <c r="N5" s="189">
        <v>24.25</v>
      </c>
      <c r="O5" s="252">
        <v>-28.2</v>
      </c>
    </row>
    <row r="6" spans="2:15" s="7" customFormat="1" ht="15" customHeight="1">
      <c r="B6" s="314" t="s">
        <v>60</v>
      </c>
      <c r="C6" s="186" t="s">
        <v>56</v>
      </c>
      <c r="D6" s="184">
        <v>37.91</v>
      </c>
      <c r="E6" s="305">
        <v>23.3</v>
      </c>
      <c r="F6" s="16"/>
      <c r="G6" s="314" t="s">
        <v>94</v>
      </c>
      <c r="H6" s="186" t="s">
        <v>56</v>
      </c>
      <c r="I6" s="189">
        <v>256.38</v>
      </c>
      <c r="J6" s="190">
        <v>-4.4</v>
      </c>
      <c r="L6" s="314" t="s">
        <v>258</v>
      </c>
      <c r="M6" s="186" t="s">
        <v>78</v>
      </c>
      <c r="N6" s="189">
        <v>9.75</v>
      </c>
      <c r="O6" s="252">
        <v>-16.7</v>
      </c>
    </row>
    <row r="7" spans="2:15" s="7" customFormat="1" ht="15" customHeight="1">
      <c r="B7" s="314" t="s">
        <v>62</v>
      </c>
      <c r="C7" s="186" t="s">
        <v>56</v>
      </c>
      <c r="D7" s="184">
        <v>9.27</v>
      </c>
      <c r="E7" s="305">
        <v>-12.4</v>
      </c>
      <c r="F7" s="16"/>
      <c r="G7" s="314" t="s">
        <v>95</v>
      </c>
      <c r="H7" s="186" t="s">
        <v>56</v>
      </c>
      <c r="I7" s="189">
        <v>18.92</v>
      </c>
      <c r="J7" s="190">
        <v>-10.4</v>
      </c>
      <c r="L7" s="314" t="s">
        <v>259</v>
      </c>
      <c r="M7" s="186" t="s">
        <v>78</v>
      </c>
      <c r="N7" s="189">
        <v>10.21</v>
      </c>
      <c r="O7" s="252">
        <v>-34.7</v>
      </c>
    </row>
    <row r="8" spans="2:15" s="7" customFormat="1" ht="15" customHeight="1">
      <c r="B8" s="314" t="s">
        <v>242</v>
      </c>
      <c r="C8" s="186" t="s">
        <v>56</v>
      </c>
      <c r="D8" s="184">
        <v>60.29</v>
      </c>
      <c r="E8" s="305">
        <v>1.9</v>
      </c>
      <c r="F8" s="16"/>
      <c r="G8" s="191" t="s">
        <v>257</v>
      </c>
      <c r="H8" s="192" t="s">
        <v>251</v>
      </c>
      <c r="I8" s="189">
        <v>8.37</v>
      </c>
      <c r="J8" s="190">
        <v>-54.5</v>
      </c>
      <c r="L8" s="314" t="s">
        <v>260</v>
      </c>
      <c r="M8" s="186" t="s">
        <v>78</v>
      </c>
      <c r="N8" s="189">
        <v>1.83</v>
      </c>
      <c r="O8" s="252">
        <v>-44.1</v>
      </c>
    </row>
    <row r="9" spans="2:15" s="7" customFormat="1" ht="15" customHeight="1">
      <c r="B9" s="314" t="s">
        <v>66</v>
      </c>
      <c r="C9" s="186" t="s">
        <v>56</v>
      </c>
      <c r="D9" s="184">
        <v>14.43</v>
      </c>
      <c r="E9" s="305">
        <v>35.3</v>
      </c>
      <c r="F9" s="16"/>
      <c r="G9" s="314" t="s">
        <v>57</v>
      </c>
      <c r="H9" s="186" t="s">
        <v>56</v>
      </c>
      <c r="I9" s="189">
        <v>93.04</v>
      </c>
      <c r="J9" s="190">
        <v>-17.8</v>
      </c>
      <c r="L9" s="314" t="s">
        <v>327</v>
      </c>
      <c r="M9" s="186" t="s">
        <v>78</v>
      </c>
      <c r="N9" s="189">
        <v>2.37</v>
      </c>
      <c r="O9" s="252">
        <v>-15.2</v>
      </c>
    </row>
    <row r="10" spans="2:15" s="7" customFormat="1" ht="15" customHeight="1">
      <c r="B10" s="314" t="s">
        <v>243</v>
      </c>
      <c r="C10" s="186" t="s">
        <v>56</v>
      </c>
      <c r="D10" s="184">
        <v>16.35</v>
      </c>
      <c r="E10" s="305">
        <v>5.2</v>
      </c>
      <c r="F10" s="16"/>
      <c r="G10" s="314" t="s">
        <v>59</v>
      </c>
      <c r="H10" s="186" t="s">
        <v>56</v>
      </c>
      <c r="I10" s="189">
        <v>100.08</v>
      </c>
      <c r="J10" s="190">
        <v>-6.4</v>
      </c>
      <c r="L10" s="314" t="s">
        <v>261</v>
      </c>
      <c r="M10" s="186" t="s">
        <v>78</v>
      </c>
      <c r="N10" s="189">
        <v>1.71</v>
      </c>
      <c r="O10" s="252">
        <v>-40.7</v>
      </c>
    </row>
    <row r="11" spans="2:15" s="7" customFormat="1" ht="15" customHeight="1">
      <c r="B11" s="314" t="s">
        <v>68</v>
      </c>
      <c r="C11" s="186" t="s">
        <v>69</v>
      </c>
      <c r="D11" s="184">
        <v>41.55</v>
      </c>
      <c r="E11" s="305">
        <v>-6.7</v>
      </c>
      <c r="F11" s="16"/>
      <c r="G11" s="314" t="s">
        <v>61</v>
      </c>
      <c r="H11" s="186" t="s">
        <v>56</v>
      </c>
      <c r="I11" s="189">
        <v>13.47</v>
      </c>
      <c r="J11" s="190">
        <v>5.1</v>
      </c>
      <c r="L11" s="314" t="s">
        <v>81</v>
      </c>
      <c r="M11" s="186" t="s">
        <v>78</v>
      </c>
      <c r="N11" s="189">
        <v>0.48</v>
      </c>
      <c r="O11" s="252">
        <v>6.7</v>
      </c>
    </row>
    <row r="12" spans="2:15" s="7" customFormat="1" ht="15" customHeight="1">
      <c r="B12" s="314" t="s">
        <v>377</v>
      </c>
      <c r="C12" s="186" t="s">
        <v>56</v>
      </c>
      <c r="D12" s="184">
        <v>129.11</v>
      </c>
      <c r="E12" s="305">
        <v>-5.9</v>
      </c>
      <c r="F12" s="16"/>
      <c r="G12" s="314" t="s">
        <v>63</v>
      </c>
      <c r="H12" s="186" t="s">
        <v>56</v>
      </c>
      <c r="I12" s="189">
        <v>266.68</v>
      </c>
      <c r="J12" s="190">
        <v>14.7</v>
      </c>
      <c r="L12" s="314" t="s">
        <v>285</v>
      </c>
      <c r="M12" s="186" t="s">
        <v>286</v>
      </c>
      <c r="N12" s="189">
        <v>168</v>
      </c>
      <c r="O12" s="252">
        <v>97.6</v>
      </c>
    </row>
    <row r="13" spans="2:15" s="7" customFormat="1" ht="15" customHeight="1">
      <c r="B13" s="314" t="s">
        <v>72</v>
      </c>
      <c r="C13" s="186" t="s">
        <v>73</v>
      </c>
      <c r="D13" s="184">
        <v>485.54</v>
      </c>
      <c r="E13" s="305">
        <v>3.4</v>
      </c>
      <c r="F13" s="16"/>
      <c r="G13" s="314" t="s">
        <v>249</v>
      </c>
      <c r="H13" s="186" t="s">
        <v>65</v>
      </c>
      <c r="I13" s="189">
        <v>3.34</v>
      </c>
      <c r="J13" s="190">
        <v>-1.6</v>
      </c>
      <c r="L13" s="314" t="s">
        <v>85</v>
      </c>
      <c r="M13" s="186" t="s">
        <v>78</v>
      </c>
      <c r="N13" s="189">
        <v>1.43</v>
      </c>
      <c r="O13" s="252">
        <v>-1.5</v>
      </c>
    </row>
    <row r="14" spans="2:15" s="7" customFormat="1" ht="15" customHeight="1">
      <c r="B14" s="314" t="s">
        <v>74</v>
      </c>
      <c r="C14" s="186" t="s">
        <v>56</v>
      </c>
      <c r="D14" s="184">
        <v>0.19</v>
      </c>
      <c r="E14" s="305">
        <v>-12.5</v>
      </c>
      <c r="F14" s="16"/>
      <c r="G14" s="314" t="s">
        <v>64</v>
      </c>
      <c r="H14" s="186" t="s">
        <v>65</v>
      </c>
      <c r="I14" s="189">
        <v>438.89</v>
      </c>
      <c r="J14" s="190">
        <v>-24.7</v>
      </c>
      <c r="L14" s="314" t="s">
        <v>87</v>
      </c>
      <c r="M14" s="186" t="s">
        <v>88</v>
      </c>
      <c r="N14" s="189">
        <v>206.49</v>
      </c>
      <c r="O14" s="252">
        <v>10.9</v>
      </c>
    </row>
    <row r="15" spans="2:15" s="7" customFormat="1" ht="15" customHeight="1">
      <c r="B15" s="314" t="s">
        <v>76</v>
      </c>
      <c r="C15" s="186" t="s">
        <v>244</v>
      </c>
      <c r="D15" s="184">
        <v>1504.8</v>
      </c>
      <c r="E15" s="305">
        <v>-19.4</v>
      </c>
      <c r="F15" s="16"/>
      <c r="G15" s="314" t="s">
        <v>67</v>
      </c>
      <c r="H15" s="186" t="s">
        <v>56</v>
      </c>
      <c r="I15" s="189">
        <v>2.36</v>
      </c>
      <c r="J15" s="190">
        <v>3.5</v>
      </c>
      <c r="L15" s="314" t="s">
        <v>89</v>
      </c>
      <c r="M15" s="186" t="s">
        <v>90</v>
      </c>
      <c r="N15" s="189">
        <v>21.17</v>
      </c>
      <c r="O15" s="252">
        <v>-24.1</v>
      </c>
    </row>
    <row r="16" spans="2:15" s="7" customFormat="1" ht="15" customHeight="1">
      <c r="B16" s="314" t="s">
        <v>79</v>
      </c>
      <c r="C16" s="186" t="s">
        <v>80</v>
      </c>
      <c r="D16" s="184">
        <v>0.14</v>
      </c>
      <c r="E16" s="305">
        <v>17.2</v>
      </c>
      <c r="F16" s="16"/>
      <c r="G16" s="314" t="s">
        <v>70</v>
      </c>
      <c r="H16" s="186" t="s">
        <v>56</v>
      </c>
      <c r="I16" s="189">
        <v>39.59</v>
      </c>
      <c r="J16" s="190">
        <v>1.7</v>
      </c>
      <c r="L16" s="314" t="s">
        <v>328</v>
      </c>
      <c r="M16" s="186" t="s">
        <v>296</v>
      </c>
      <c r="N16" s="189">
        <v>124.49</v>
      </c>
      <c r="O16" s="252">
        <v>65.3</v>
      </c>
    </row>
    <row r="17" spans="2:15" s="7" customFormat="1" ht="15" customHeight="1">
      <c r="B17" s="314" t="s">
        <v>82</v>
      </c>
      <c r="C17" s="186" t="s">
        <v>83</v>
      </c>
      <c r="D17" s="184">
        <v>26.31</v>
      </c>
      <c r="E17" s="305">
        <v>-14.3</v>
      </c>
      <c r="F17" s="16"/>
      <c r="G17" s="314" t="s">
        <v>71</v>
      </c>
      <c r="H17" s="186" t="s">
        <v>65</v>
      </c>
      <c r="I17" s="189">
        <v>0.19</v>
      </c>
      <c r="J17" s="190">
        <v>-8.9</v>
      </c>
      <c r="L17" s="314" t="s">
        <v>329</v>
      </c>
      <c r="M17" s="186" t="s">
        <v>322</v>
      </c>
      <c r="N17" s="189">
        <v>29992.67</v>
      </c>
      <c r="O17" s="252">
        <v>2.6</v>
      </c>
    </row>
    <row r="18" spans="2:15" s="7" customFormat="1" ht="15" customHeight="1">
      <c r="B18" s="314" t="s">
        <v>84</v>
      </c>
      <c r="C18" s="186" t="s">
        <v>56</v>
      </c>
      <c r="D18" s="184">
        <v>15.59</v>
      </c>
      <c r="E18" s="305">
        <v>-24.4</v>
      </c>
      <c r="F18" s="16"/>
      <c r="G18" s="314" t="s">
        <v>325</v>
      </c>
      <c r="H18" s="186" t="s">
        <v>65</v>
      </c>
      <c r="I18" s="189">
        <v>0.15</v>
      </c>
      <c r="J18" s="190">
        <v>-47.7</v>
      </c>
      <c r="L18" s="314" t="s">
        <v>252</v>
      </c>
      <c r="M18" s="186" t="s">
        <v>65</v>
      </c>
      <c r="N18" s="189">
        <v>651.26</v>
      </c>
      <c r="O18" s="252">
        <v>-24.1</v>
      </c>
    </row>
    <row r="19" spans="2:15" s="7" customFormat="1" ht="15" customHeight="1">
      <c r="B19" s="314" t="s">
        <v>86</v>
      </c>
      <c r="C19" s="186" t="s">
        <v>56</v>
      </c>
      <c r="D19" s="184">
        <v>23.88</v>
      </c>
      <c r="E19" s="305">
        <v>-1.5</v>
      </c>
      <c r="G19" s="314" t="s">
        <v>75</v>
      </c>
      <c r="H19" s="186" t="s">
        <v>65</v>
      </c>
      <c r="I19" s="184">
        <v>0.15</v>
      </c>
      <c r="J19" s="305">
        <v>41.6</v>
      </c>
      <c r="L19" s="314" t="s">
        <v>93</v>
      </c>
      <c r="M19" s="186" t="s">
        <v>65</v>
      </c>
      <c r="N19" s="189">
        <v>6319.28</v>
      </c>
      <c r="O19" s="252">
        <v>-34.5</v>
      </c>
    </row>
    <row r="20" spans="2:15" s="7" customFormat="1" ht="15" customHeight="1">
      <c r="B20" s="314" t="s">
        <v>245</v>
      </c>
      <c r="C20" s="186" t="s">
        <v>246</v>
      </c>
      <c r="D20" s="184">
        <v>605.12</v>
      </c>
      <c r="E20" s="305">
        <v>1</v>
      </c>
      <c r="G20" s="314" t="s">
        <v>391</v>
      </c>
      <c r="H20" s="322" t="s">
        <v>392</v>
      </c>
      <c r="I20" s="184">
        <v>3.04</v>
      </c>
      <c r="J20" s="305">
        <v>142.2</v>
      </c>
      <c r="L20" s="314" t="s">
        <v>262</v>
      </c>
      <c r="M20" s="186" t="s">
        <v>65</v>
      </c>
      <c r="N20" s="189">
        <v>4527.03</v>
      </c>
      <c r="O20" s="252">
        <v>-4.7</v>
      </c>
    </row>
    <row r="21" spans="2:15" s="7" customFormat="1" ht="15" customHeight="1">
      <c r="B21" s="314" t="s">
        <v>91</v>
      </c>
      <c r="C21" s="186" t="s">
        <v>56</v>
      </c>
      <c r="D21" s="184">
        <v>7.24</v>
      </c>
      <c r="E21" s="323">
        <v>26.1</v>
      </c>
      <c r="G21" s="324" t="s">
        <v>284</v>
      </c>
      <c r="H21" s="322" t="s">
        <v>254</v>
      </c>
      <c r="I21" s="185">
        <v>0.91</v>
      </c>
      <c r="J21" s="306">
        <v>-22.2</v>
      </c>
      <c r="L21" s="314" t="s">
        <v>330</v>
      </c>
      <c r="M21" s="186" t="s">
        <v>65</v>
      </c>
      <c r="N21" s="196">
        <v>5.8</v>
      </c>
      <c r="O21" s="190">
        <v>438</v>
      </c>
    </row>
    <row r="22" spans="2:15" s="7" customFormat="1" ht="15" customHeight="1">
      <c r="B22" s="187" t="s">
        <v>324</v>
      </c>
      <c r="C22" s="188" t="s">
        <v>56</v>
      </c>
      <c r="D22" s="325">
        <v>590.35</v>
      </c>
      <c r="E22" s="326">
        <v>-1.6</v>
      </c>
      <c r="G22" s="149"/>
      <c r="H22" s="318"/>
      <c r="I22" s="143"/>
      <c r="J22" s="144"/>
      <c r="L22" s="314" t="s">
        <v>253</v>
      </c>
      <c r="M22" s="186" t="s">
        <v>254</v>
      </c>
      <c r="N22" s="189">
        <v>30.32</v>
      </c>
      <c r="O22" s="252">
        <v>15.6</v>
      </c>
    </row>
    <row r="23" spans="2:15" s="7" customFormat="1" ht="15" customHeight="1">
      <c r="B23" s="145"/>
      <c r="C23" s="146"/>
      <c r="D23" s="147"/>
      <c r="E23" s="148"/>
      <c r="G23" s="14"/>
      <c r="H23" s="319"/>
      <c r="I23" s="147"/>
      <c r="J23" s="148"/>
      <c r="L23" s="314" t="s">
        <v>96</v>
      </c>
      <c r="M23" s="186" t="s">
        <v>97</v>
      </c>
      <c r="N23" s="189">
        <v>3.77</v>
      </c>
      <c r="O23" s="252">
        <v>-12.6</v>
      </c>
    </row>
    <row r="24" spans="2:15" s="7" customFormat="1" ht="15" customHeight="1">
      <c r="B24" s="145"/>
      <c r="C24" s="146"/>
      <c r="D24" s="147"/>
      <c r="E24" s="148"/>
      <c r="L24" s="102" t="s">
        <v>255</v>
      </c>
      <c r="M24" s="327" t="s">
        <v>256</v>
      </c>
      <c r="N24" s="201">
        <v>216.4843</v>
      </c>
      <c r="O24" s="202">
        <v>-0.6702</v>
      </c>
    </row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ht="15">
      <c r="B34" s="124"/>
    </row>
  </sheetData>
  <sheetProtection/>
  <mergeCells count="3">
    <mergeCell ref="B1:E1"/>
    <mergeCell ref="G1:J1"/>
    <mergeCell ref="L1:O1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">
      <selection activeCell="C8" sqref="C8:F8"/>
    </sheetView>
  </sheetViews>
  <sheetFormatPr defaultColWidth="9.00390625" defaultRowHeight="14.25"/>
  <cols>
    <col min="1" max="1" width="9.00390625" style="3" customWidth="1"/>
    <col min="2" max="2" width="36.375" style="3" customWidth="1"/>
    <col min="3" max="4" width="10.625" style="3" customWidth="1"/>
    <col min="5" max="5" width="11.125" style="3" customWidth="1"/>
    <col min="6" max="6" width="15.625" style="3" customWidth="1"/>
    <col min="7" max="16384" width="9.00390625" style="3" customWidth="1"/>
  </cols>
  <sheetData>
    <row r="1" spans="2:6" s="5" customFormat="1" ht="29.25" customHeight="1">
      <c r="B1" s="418" t="s">
        <v>3</v>
      </c>
      <c r="C1" s="418"/>
      <c r="D1" s="418"/>
      <c r="E1" s="418"/>
      <c r="F1" s="418"/>
    </row>
    <row r="2" s="7" customFormat="1" ht="15" customHeight="1">
      <c r="F2" s="80" t="s">
        <v>98</v>
      </c>
    </row>
    <row r="3" spans="2:6" s="16" customFormat="1" ht="27.75" customHeight="1">
      <c r="B3" s="105" t="s">
        <v>99</v>
      </c>
      <c r="C3" s="74" t="s">
        <v>100</v>
      </c>
      <c r="D3" s="4" t="s">
        <v>101</v>
      </c>
      <c r="E3" s="255" t="s">
        <v>302</v>
      </c>
      <c r="F3" s="256" t="s">
        <v>303</v>
      </c>
    </row>
    <row r="4" spans="2:10" s="7" customFormat="1" ht="15" customHeight="1">
      <c r="B4" s="123" t="s">
        <v>102</v>
      </c>
      <c r="C4" s="233">
        <v>512073.3219</v>
      </c>
      <c r="D4" s="234">
        <v>-1.61</v>
      </c>
      <c r="E4" s="233">
        <v>2968503.8679</v>
      </c>
      <c r="F4" s="194">
        <v>-9.08</v>
      </c>
      <c r="G4" s="16"/>
      <c r="H4" s="16"/>
      <c r="I4" s="16"/>
      <c r="J4" s="16"/>
    </row>
    <row r="5" spans="2:6" s="7" customFormat="1" ht="15" customHeight="1">
      <c r="B5" s="99" t="s">
        <v>103</v>
      </c>
      <c r="C5" s="235">
        <v>411743.8833</v>
      </c>
      <c r="D5" s="236">
        <v>0.88</v>
      </c>
      <c r="E5" s="235">
        <v>2346215.2386</v>
      </c>
      <c r="F5" s="195">
        <v>-10.09</v>
      </c>
    </row>
    <row r="6" spans="2:6" s="7" customFormat="1" ht="15" customHeight="1">
      <c r="B6" s="99" t="s">
        <v>104</v>
      </c>
      <c r="C6" s="235">
        <v>5300.634</v>
      </c>
      <c r="D6" s="236">
        <v>-3.38</v>
      </c>
      <c r="E6" s="235">
        <v>27646.9922</v>
      </c>
      <c r="F6" s="195">
        <v>-9.82</v>
      </c>
    </row>
    <row r="7" spans="2:10" s="7" customFormat="1" ht="15" customHeight="1">
      <c r="B7" s="99" t="s">
        <v>105</v>
      </c>
      <c r="C7" s="235">
        <v>249964.1556</v>
      </c>
      <c r="D7" s="236">
        <v>-1.09</v>
      </c>
      <c r="E7" s="235">
        <v>1497517.8631</v>
      </c>
      <c r="F7" s="195">
        <v>-10.88</v>
      </c>
      <c r="G7" s="16"/>
      <c r="H7" s="16"/>
      <c r="I7" s="16"/>
      <c r="J7" s="16"/>
    </row>
    <row r="8" spans="2:6" s="7" customFormat="1" ht="15" customHeight="1">
      <c r="B8" s="99" t="s">
        <v>106</v>
      </c>
      <c r="C8" s="235">
        <v>236482.7027</v>
      </c>
      <c r="D8" s="236">
        <v>-1.06</v>
      </c>
      <c r="E8" s="235">
        <v>1424055.2494</v>
      </c>
      <c r="F8" s="195">
        <v>-10.86</v>
      </c>
    </row>
    <row r="9" spans="2:6" s="7" customFormat="1" ht="15" customHeight="1">
      <c r="B9" s="99" t="s">
        <v>107</v>
      </c>
      <c r="C9" s="235">
        <v>13542.9164</v>
      </c>
      <c r="D9" s="236">
        <v>-1.43</v>
      </c>
      <c r="E9" s="235">
        <v>73795.5378</v>
      </c>
      <c r="F9" s="195">
        <v>-10.96</v>
      </c>
    </row>
    <row r="10" spans="2:6" s="7" customFormat="1" ht="15" customHeight="1">
      <c r="B10" s="99" t="s">
        <v>108</v>
      </c>
      <c r="C10" s="235">
        <v>156479.0937</v>
      </c>
      <c r="D10" s="236">
        <v>4.34</v>
      </c>
      <c r="E10" s="235">
        <v>821050.3833</v>
      </c>
      <c r="F10" s="195">
        <v>-8.63</v>
      </c>
    </row>
    <row r="11" spans="2:6" s="7" customFormat="1" ht="15" customHeight="1">
      <c r="B11" s="99" t="s">
        <v>273</v>
      </c>
      <c r="C11" s="235">
        <v>21787.3358</v>
      </c>
      <c r="D11" s="236">
        <v>-3.96</v>
      </c>
      <c r="E11" s="235">
        <v>129921.4289</v>
      </c>
      <c r="F11" s="195">
        <v>-10.46</v>
      </c>
    </row>
    <row r="12" spans="2:6" s="7" customFormat="1" ht="15" customHeight="1">
      <c r="B12" s="99" t="s">
        <v>274</v>
      </c>
      <c r="C12" s="235">
        <v>7746.1522</v>
      </c>
      <c r="D12" s="236">
        <v>28.72</v>
      </c>
      <c r="E12" s="235">
        <v>45922.389</v>
      </c>
      <c r="F12" s="195">
        <v>18.79</v>
      </c>
    </row>
    <row r="13" spans="2:6" s="7" customFormat="1" ht="15" customHeight="1">
      <c r="B13" s="99" t="s">
        <v>275</v>
      </c>
      <c r="C13" s="235">
        <v>28896.1734</v>
      </c>
      <c r="D13" s="236">
        <v>6.96</v>
      </c>
      <c r="E13" s="235">
        <v>148751.453</v>
      </c>
      <c r="F13" s="195">
        <v>-6.75</v>
      </c>
    </row>
    <row r="14" spans="2:6" s="7" customFormat="1" ht="15" customHeight="1">
      <c r="B14" s="99" t="s">
        <v>276</v>
      </c>
      <c r="C14" s="235">
        <v>6089.584</v>
      </c>
      <c r="D14" s="236">
        <v>-3.27</v>
      </c>
      <c r="E14" s="235">
        <v>29763.5743</v>
      </c>
      <c r="F14" s="195">
        <v>-20.8</v>
      </c>
    </row>
    <row r="15" spans="2:6" s="7" customFormat="1" ht="15" customHeight="1">
      <c r="B15" s="99" t="s">
        <v>277</v>
      </c>
      <c r="C15" s="235">
        <v>1399.7278</v>
      </c>
      <c r="D15" s="236">
        <v>-5.28</v>
      </c>
      <c r="E15" s="235">
        <v>7906.4623</v>
      </c>
      <c r="F15" s="195">
        <v>-11.97</v>
      </c>
    </row>
    <row r="16" spans="2:6" s="7" customFormat="1" ht="15" customHeight="1">
      <c r="B16" s="99" t="s">
        <v>278</v>
      </c>
      <c r="C16" s="235">
        <v>42367.0776</v>
      </c>
      <c r="D16" s="236">
        <v>19.08</v>
      </c>
      <c r="E16" s="235">
        <v>198383.4357</v>
      </c>
      <c r="F16" s="195">
        <v>-3.91</v>
      </c>
    </row>
    <row r="17" spans="2:6" s="7" customFormat="1" ht="15" customHeight="1">
      <c r="B17" s="99" t="s">
        <v>279</v>
      </c>
      <c r="C17" s="235">
        <v>4487.6183</v>
      </c>
      <c r="D17" s="236">
        <v>11.17</v>
      </c>
      <c r="E17" s="235">
        <v>20926.7982</v>
      </c>
      <c r="F17" s="195">
        <v>-10.45</v>
      </c>
    </row>
    <row r="18" spans="2:6" s="7" customFormat="1" ht="15" customHeight="1">
      <c r="B18" s="99" t="s">
        <v>280</v>
      </c>
      <c r="C18" s="235">
        <v>40162.3734</v>
      </c>
      <c r="D18" s="236">
        <v>-5.61</v>
      </c>
      <c r="E18" s="235">
        <v>220654.597</v>
      </c>
      <c r="F18" s="195">
        <v>-14.41</v>
      </c>
    </row>
    <row r="19" spans="2:6" s="7" customFormat="1" ht="15" customHeight="1">
      <c r="B19" s="99" t="s">
        <v>109</v>
      </c>
      <c r="C19" s="235">
        <v>100329.4386</v>
      </c>
      <c r="D19" s="236">
        <v>-10.65</v>
      </c>
      <c r="E19" s="235">
        <v>622288.6293</v>
      </c>
      <c r="F19" s="195">
        <v>-5.07</v>
      </c>
    </row>
    <row r="20" spans="2:6" s="7" customFormat="1" ht="15" customHeight="1">
      <c r="B20" s="99" t="s">
        <v>110</v>
      </c>
      <c r="C20" s="235">
        <v>76155.9023</v>
      </c>
      <c r="D20" s="236">
        <v>-9.7</v>
      </c>
      <c r="E20" s="235">
        <v>444446.6047</v>
      </c>
      <c r="F20" s="195">
        <v>-4.91</v>
      </c>
    </row>
    <row r="21" spans="2:6" s="7" customFormat="1" ht="15" customHeight="1">
      <c r="B21" s="102" t="s">
        <v>111</v>
      </c>
      <c r="C21" s="237">
        <v>24173.5363</v>
      </c>
      <c r="D21" s="238">
        <v>-13.52</v>
      </c>
      <c r="E21" s="237">
        <v>177842.0246</v>
      </c>
      <c r="F21" s="239">
        <v>-5.46</v>
      </c>
    </row>
    <row r="22" spans="2:6" s="7" customFormat="1" ht="15" customHeight="1">
      <c r="B22" s="15"/>
      <c r="C22" s="231"/>
      <c r="D22" s="231"/>
      <c r="E22" s="232"/>
      <c r="F22" s="232"/>
    </row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F1"/>
  </mergeCells>
  <printOptions/>
  <pageMargins left="1.5354166666666667" right="0.7479166666666667" top="0.9840277777777777" bottom="0.9840277777777777" header="0.5111111111111111" footer="0.5111111111111111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33"/>
  <sheetViews>
    <sheetView zoomScalePageLayoutView="0" workbookViewId="0" topLeftCell="A1">
      <selection activeCell="D27" sqref="D27"/>
    </sheetView>
  </sheetViews>
  <sheetFormatPr defaultColWidth="9.00390625" defaultRowHeight="14.25"/>
  <cols>
    <col min="1" max="1" width="9.00390625" style="3" customWidth="1"/>
    <col min="2" max="2" width="19.25390625" style="3" customWidth="1"/>
    <col min="3" max="3" width="12.625" style="3" customWidth="1"/>
    <col min="4" max="4" width="11.25390625" style="3" customWidth="1"/>
    <col min="5" max="5" width="11.625" style="3" customWidth="1"/>
    <col min="6" max="6" width="10.50390625" style="3" bestFit="1" customWidth="1"/>
    <col min="7" max="16384" width="9.00390625" style="3" customWidth="1"/>
  </cols>
  <sheetData>
    <row r="1" spans="2:6" s="5" customFormat="1" ht="29.25" customHeight="1">
      <c r="B1" s="423" t="s">
        <v>112</v>
      </c>
      <c r="C1" s="423"/>
      <c r="D1" s="423"/>
      <c r="E1" s="423"/>
      <c r="F1" s="423"/>
    </row>
    <row r="2" spans="2:4" s="7" customFormat="1" ht="15" customHeight="1">
      <c r="B2" s="16" t="s">
        <v>113</v>
      </c>
      <c r="C2" s="16"/>
      <c r="D2" s="16"/>
    </row>
    <row r="3" spans="2:6" s="7" customFormat="1" ht="15" customHeight="1">
      <c r="B3" s="16"/>
      <c r="C3" s="16"/>
      <c r="D3" s="16"/>
      <c r="E3" s="135"/>
      <c r="F3" s="136" t="s">
        <v>20</v>
      </c>
    </row>
    <row r="4" spans="2:6" s="7" customFormat="1" ht="24.75" customHeight="1">
      <c r="B4" s="272" t="s">
        <v>21</v>
      </c>
      <c r="C4" s="329" t="s">
        <v>211</v>
      </c>
      <c r="D4" s="329" t="s">
        <v>401</v>
      </c>
      <c r="E4" s="255" t="s">
        <v>302</v>
      </c>
      <c r="F4" s="256" t="s">
        <v>303</v>
      </c>
    </row>
    <row r="5" spans="2:6" s="7" customFormat="1" ht="15" customHeight="1">
      <c r="B5" s="117" t="s">
        <v>4</v>
      </c>
      <c r="C5" s="214">
        <v>407.2972</v>
      </c>
      <c r="D5" s="346">
        <v>-3.0298557246705116</v>
      </c>
      <c r="E5" s="214">
        <v>2714.3087</v>
      </c>
      <c r="F5" s="215">
        <v>-10.450593104971801</v>
      </c>
    </row>
    <row r="6" spans="2:6" s="7" customFormat="1" ht="15" customHeight="1">
      <c r="B6" s="118" t="s">
        <v>114</v>
      </c>
      <c r="C6" s="216"/>
      <c r="D6" s="347"/>
      <c r="E6" s="216"/>
      <c r="F6" s="217"/>
    </row>
    <row r="7" spans="2:6" s="7" customFormat="1" ht="15" customHeight="1">
      <c r="B7" s="118" t="s">
        <v>115</v>
      </c>
      <c r="C7" s="216">
        <v>362.2304</v>
      </c>
      <c r="D7" s="347">
        <v>-2.990491616425203</v>
      </c>
      <c r="E7" s="216">
        <v>2466.3454</v>
      </c>
      <c r="F7" s="217">
        <v>-10.688149930191884</v>
      </c>
    </row>
    <row r="8" spans="2:6" s="7" customFormat="1" ht="15" customHeight="1">
      <c r="B8" s="118" t="s">
        <v>116</v>
      </c>
      <c r="C8" s="216">
        <v>45.0668</v>
      </c>
      <c r="D8" s="347">
        <v>-3.3450934554384304</v>
      </c>
      <c r="E8" s="216">
        <v>247.9633</v>
      </c>
      <c r="F8" s="217">
        <v>-8.017089096408654</v>
      </c>
    </row>
    <row r="9" spans="2:6" s="7" customFormat="1" ht="15" customHeight="1">
      <c r="B9" s="12" t="s">
        <v>117</v>
      </c>
      <c r="C9" s="352"/>
      <c r="D9" s="348"/>
      <c r="E9" s="216"/>
      <c r="F9" s="217"/>
    </row>
    <row r="10" spans="2:6" s="7" customFormat="1" ht="15" customHeight="1">
      <c r="B10" s="12" t="s">
        <v>118</v>
      </c>
      <c r="C10" s="352">
        <v>46.4799373556881</v>
      </c>
      <c r="D10" s="348">
        <v>-2.5657045713135744</v>
      </c>
      <c r="E10" s="216">
        <v>298.282297355688</v>
      </c>
      <c r="F10" s="217">
        <v>-3.8324481468944356</v>
      </c>
    </row>
    <row r="11" spans="2:6" s="7" customFormat="1" ht="15" customHeight="1">
      <c r="B11" s="12" t="s">
        <v>119</v>
      </c>
      <c r="C11" s="352">
        <v>290.315711607905</v>
      </c>
      <c r="D11" s="348">
        <v>-2.55546542392689</v>
      </c>
      <c r="E11" s="216">
        <v>1968.9738</v>
      </c>
      <c r="F11" s="217">
        <v>-10.034021670837461</v>
      </c>
    </row>
    <row r="12" spans="2:6" s="7" customFormat="1" ht="15" customHeight="1">
      <c r="B12" s="12" t="s">
        <v>120</v>
      </c>
      <c r="C12" s="352">
        <v>2.05670322647463</v>
      </c>
      <c r="D12" s="348">
        <v>-17.65075193356047</v>
      </c>
      <c r="E12" s="216">
        <v>11.4349532264746</v>
      </c>
      <c r="F12" s="217">
        <v>-37.64080701307697</v>
      </c>
    </row>
    <row r="13" spans="2:6" s="7" customFormat="1" ht="15" customHeight="1">
      <c r="B13" s="77" t="s">
        <v>121</v>
      </c>
      <c r="C13" s="353">
        <v>68.4448432098156</v>
      </c>
      <c r="D13" s="349">
        <v>-4.795831419058487</v>
      </c>
      <c r="E13" s="218">
        <v>435.617663209816</v>
      </c>
      <c r="F13" s="219">
        <v>-15.248046638970706</v>
      </c>
    </row>
    <row r="14" spans="2:4" s="7" customFormat="1" ht="15" customHeight="1">
      <c r="B14" s="119" t="s">
        <v>122</v>
      </c>
      <c r="C14" s="120"/>
      <c r="D14" s="120"/>
    </row>
    <row r="15" spans="2:4" s="7" customFormat="1" ht="15" customHeight="1">
      <c r="B15" s="120"/>
      <c r="C15" s="120"/>
      <c r="D15" s="120"/>
    </row>
    <row r="16" spans="2:6" s="7" customFormat="1" ht="15" customHeight="1">
      <c r="B16" s="424" t="s">
        <v>123</v>
      </c>
      <c r="C16" s="424"/>
      <c r="D16" s="424"/>
      <c r="E16" s="424"/>
      <c r="F16" s="424"/>
    </row>
    <row r="17" spans="2:6" s="7" customFormat="1" ht="15" customHeight="1">
      <c r="B17" s="16"/>
      <c r="C17" s="16"/>
      <c r="D17" s="16"/>
      <c r="F17" s="6" t="s">
        <v>20</v>
      </c>
    </row>
    <row r="18" spans="2:6" s="7" customFormat="1" ht="27" customHeight="1">
      <c r="B18" s="311" t="s">
        <v>21</v>
      </c>
      <c r="C18" s="329" t="s">
        <v>211</v>
      </c>
      <c r="D18" s="329" t="s">
        <v>401</v>
      </c>
      <c r="E18" s="309" t="s">
        <v>302</v>
      </c>
      <c r="F18" s="310" t="s">
        <v>212</v>
      </c>
    </row>
    <row r="19" spans="2:6" s="7" customFormat="1" ht="15" customHeight="1">
      <c r="B19" s="121" t="s">
        <v>124</v>
      </c>
      <c r="C19" s="354">
        <v>605.21287</v>
      </c>
      <c r="D19" s="350">
        <v>3.9415972622516335</v>
      </c>
      <c r="E19" s="214">
        <v>3838.22976</v>
      </c>
      <c r="F19" s="215">
        <v>0.9287139383642398</v>
      </c>
    </row>
    <row r="20" spans="2:6" s="7" customFormat="1" ht="15" customHeight="1">
      <c r="B20" s="312" t="s">
        <v>125</v>
      </c>
      <c r="C20" s="355">
        <v>461.6065</v>
      </c>
      <c r="D20" s="351">
        <v>5.44417803057631</v>
      </c>
      <c r="E20" s="218">
        <v>2860.70494</v>
      </c>
      <c r="F20" s="219">
        <v>5.021871656350314</v>
      </c>
    </row>
    <row r="21" s="7" customFormat="1" ht="15" customHeight="1"/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pans="5:6" s="7" customFormat="1" ht="15" customHeight="1">
      <c r="E30" s="3"/>
      <c r="F30" s="3"/>
    </row>
    <row r="31" spans="5:6" s="7" customFormat="1" ht="15" customHeight="1">
      <c r="E31" s="3"/>
      <c r="F31" s="3"/>
    </row>
    <row r="32" spans="5:6" s="7" customFormat="1" ht="15" customHeight="1">
      <c r="E32" s="3"/>
      <c r="F32" s="3"/>
    </row>
    <row r="33" spans="5:6" s="7" customFormat="1" ht="15" customHeight="1">
      <c r="E33" s="3"/>
      <c r="F33" s="3"/>
    </row>
  </sheetData>
  <sheetProtection/>
  <mergeCells count="2">
    <mergeCell ref="B1:F1"/>
    <mergeCell ref="B16:F16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7" sqref="B7:B8"/>
    </sheetView>
  </sheetViews>
  <sheetFormatPr defaultColWidth="9.00390625" defaultRowHeight="14.25"/>
  <cols>
    <col min="1" max="1" width="24.50390625" style="19" customWidth="1"/>
    <col min="2" max="16384" width="9.00390625" style="3" customWidth="1"/>
  </cols>
  <sheetData>
    <row r="1" spans="1:2" s="5" customFormat="1" ht="29.25" customHeight="1">
      <c r="A1" s="418" t="s">
        <v>6</v>
      </c>
      <c r="B1" s="418"/>
    </row>
    <row r="2" s="7" customFormat="1" ht="15" customHeight="1">
      <c r="A2" s="16" t="s">
        <v>113</v>
      </c>
    </row>
    <row r="3" spans="1:2" s="7" customFormat="1" ht="15" customHeight="1">
      <c r="A3" s="6" t="s">
        <v>127</v>
      </c>
      <c r="B3" s="137"/>
    </row>
    <row r="4" spans="1:2" s="7" customFormat="1" ht="28.5" customHeight="1">
      <c r="A4" s="25" t="s">
        <v>21</v>
      </c>
      <c r="B4" s="256" t="s">
        <v>212</v>
      </c>
    </row>
    <row r="5" spans="1:2" s="7" customFormat="1" ht="15" customHeight="1">
      <c r="A5" s="76" t="s">
        <v>24</v>
      </c>
      <c r="B5" s="115">
        <v>3.9</v>
      </c>
    </row>
    <row r="6" spans="1:2" s="7" customFormat="1" ht="15" customHeight="1">
      <c r="A6" s="138" t="s">
        <v>233</v>
      </c>
      <c r="B6" s="116">
        <v>9.1</v>
      </c>
    </row>
    <row r="7" spans="1:2" s="7" customFormat="1" ht="15" customHeight="1">
      <c r="A7" s="138" t="s">
        <v>234</v>
      </c>
      <c r="B7" s="116">
        <v>-13.3</v>
      </c>
    </row>
    <row r="8" spans="1:2" s="7" customFormat="1" ht="15" customHeight="1">
      <c r="A8" s="138" t="s">
        <v>235</v>
      </c>
      <c r="B8" s="116">
        <v>4.3</v>
      </c>
    </row>
    <row r="9" spans="1:2" s="7" customFormat="1" ht="15" customHeight="1">
      <c r="A9" s="13" t="s">
        <v>230</v>
      </c>
      <c r="B9" s="116"/>
    </row>
    <row r="10" spans="1:2" s="7" customFormat="1" ht="15" customHeight="1">
      <c r="A10" s="138" t="s">
        <v>236</v>
      </c>
      <c r="B10" s="116">
        <v>11.4</v>
      </c>
    </row>
    <row r="11" spans="1:2" s="7" customFormat="1" ht="15" customHeight="1">
      <c r="A11" s="138" t="s">
        <v>237</v>
      </c>
      <c r="B11" s="116">
        <v>19.1</v>
      </c>
    </row>
    <row r="12" spans="1:2" s="7" customFormat="1" ht="15" customHeight="1">
      <c r="A12" s="13" t="s">
        <v>231</v>
      </c>
      <c r="B12" s="116">
        <v>19.3</v>
      </c>
    </row>
    <row r="13" spans="1:2" s="7" customFormat="1" ht="15" customHeight="1">
      <c r="A13" s="138" t="s">
        <v>238</v>
      </c>
      <c r="B13" s="116">
        <v>2.1</v>
      </c>
    </row>
    <row r="14" spans="1:2" s="7" customFormat="1" ht="15" customHeight="1">
      <c r="A14" s="13" t="s">
        <v>232</v>
      </c>
      <c r="B14" s="116"/>
    </row>
    <row r="15" spans="1:2" s="7" customFormat="1" ht="15" customHeight="1">
      <c r="A15" s="138" t="s">
        <v>239</v>
      </c>
      <c r="B15" s="116">
        <v>9</v>
      </c>
    </row>
    <row r="16" spans="1:2" s="7" customFormat="1" ht="15" customHeight="1">
      <c r="A16" s="138" t="s">
        <v>240</v>
      </c>
      <c r="B16" s="116">
        <v>-49.6</v>
      </c>
    </row>
    <row r="17" spans="1:2" s="7" customFormat="1" ht="15" customHeight="1">
      <c r="A17" s="139" t="s">
        <v>241</v>
      </c>
      <c r="B17" s="122">
        <v>90.2</v>
      </c>
    </row>
    <row r="18" s="7" customFormat="1" ht="15" customHeight="1">
      <c r="A18" s="17"/>
    </row>
    <row r="19" s="7" customFormat="1" ht="15" customHeight="1">
      <c r="A19" s="17"/>
    </row>
    <row r="20" s="7" customFormat="1" ht="15" customHeight="1">
      <c r="A20" s="17"/>
    </row>
    <row r="21" s="7" customFormat="1" ht="15" customHeight="1">
      <c r="A21" s="17"/>
    </row>
    <row r="22" s="7" customFormat="1" ht="15" customHeight="1">
      <c r="A22" s="17"/>
    </row>
    <row r="23" s="7" customFormat="1" ht="15" customHeight="1">
      <c r="A23" s="17"/>
    </row>
    <row r="24" s="7" customFormat="1" ht="15" customHeight="1">
      <c r="A24" s="17"/>
    </row>
    <row r="25" s="7" customFormat="1" ht="15" customHeight="1">
      <c r="A25" s="17"/>
    </row>
    <row r="26" s="7" customFormat="1" ht="15" customHeight="1">
      <c r="A26" s="17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yanghong</dc:creator>
  <cp:keywords/>
  <dc:description/>
  <cp:lastModifiedBy>Administrator</cp:lastModifiedBy>
  <cp:lastPrinted>2019-09-19T08:30:08Z</cp:lastPrinted>
  <dcterms:created xsi:type="dcterms:W3CDTF">2004-03-08T04:45:08Z</dcterms:created>
  <dcterms:modified xsi:type="dcterms:W3CDTF">2020-09-02T11:14:43Z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